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Rekapitulace!$G$36</definedName>
    <definedName name="HSV" localSheetId="1">Rekapitulace!$E$36</definedName>
    <definedName name="HZS" localSheetId="1">Rekapitulace!$I$36</definedName>
    <definedName name="JKSO">'Krycí list'!$G$2</definedName>
    <definedName name="MJ">'Krycí list'!$G$5</definedName>
    <definedName name="Mont" localSheetId="1">Rekapitulace!$H$36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Položky!$A$1:$G$699</definedName>
    <definedName name="_xlnm.Print_Area" localSheetId="1">Rekapitulace!$A$1:$I$36</definedName>
    <definedName name="PocetMJ">'Krycí list'!$G$6</definedName>
    <definedName name="Poznamka">'Krycí list'!$B$37</definedName>
    <definedName name="Projektant">'Krycí list'!$C$8</definedName>
    <definedName name="PSV" localSheetId="1">Rekapitulace!$F$36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700" i="9"/>
  <c r="AL700"/>
  <c r="BA692"/>
  <c r="BA651"/>
  <c r="BA626"/>
  <c r="BA625"/>
  <c r="BA624"/>
  <c r="BA623"/>
  <c r="BA622"/>
  <c r="BA621"/>
  <c r="BA616"/>
  <c r="BA601"/>
  <c r="BA597"/>
  <c r="BA595"/>
  <c r="BA592"/>
  <c r="BA590"/>
  <c r="BA582"/>
  <c r="BA581"/>
  <c r="BA580"/>
  <c r="BA553"/>
  <c r="BA552"/>
  <c r="BA514"/>
  <c r="BA510"/>
  <c r="BA488"/>
  <c r="BA483"/>
  <c r="BA480"/>
  <c r="BA467"/>
  <c r="BA423"/>
  <c r="BA400"/>
  <c r="BA381"/>
  <c r="BA380"/>
  <c r="BA365"/>
  <c r="BA359"/>
  <c r="BA353"/>
  <c r="BA352"/>
  <c r="BA309"/>
  <c r="BA304"/>
  <c r="BA303"/>
  <c r="BA294"/>
  <c r="BA279"/>
  <c r="BA278"/>
  <c r="BA277"/>
  <c r="BA276"/>
  <c r="BA275"/>
  <c r="BA274"/>
  <c r="BA273"/>
  <c r="BA267"/>
  <c r="BA254"/>
  <c r="BA253"/>
  <c r="BA252"/>
  <c r="BA251"/>
  <c r="BA250"/>
  <c r="BA249"/>
  <c r="BA248"/>
  <c r="BA238"/>
  <c r="BA237"/>
  <c r="BA236"/>
  <c r="BA235"/>
  <c r="BA234"/>
  <c r="BA233"/>
  <c r="BA232"/>
  <c r="BA222"/>
  <c r="BA221"/>
  <c r="BA220"/>
  <c r="BA219"/>
  <c r="BA218"/>
  <c r="BA217"/>
  <c r="BA216"/>
  <c r="BA205"/>
  <c r="BA204"/>
  <c r="BA203"/>
  <c r="BA202"/>
  <c r="BA201"/>
  <c r="BA200"/>
  <c r="BA199"/>
  <c r="BA198"/>
  <c r="BA174"/>
  <c r="BA170"/>
  <c r="BA169"/>
  <c r="BA168"/>
  <c r="BA167"/>
  <c r="BA166"/>
  <c r="BA165"/>
  <c r="BA164"/>
  <c r="BA163"/>
  <c r="BA135"/>
  <c r="BA122"/>
  <c r="BA109"/>
  <c r="BA74"/>
  <c r="BA71"/>
  <c r="BA70"/>
  <c r="BA67"/>
  <c r="BA66"/>
  <c r="BA65"/>
  <c r="BA62"/>
  <c r="BA59"/>
  <c r="BA58"/>
  <c r="BA57"/>
  <c r="BA54"/>
  <c r="BA53"/>
  <c r="BA50"/>
  <c r="BA49"/>
  <c r="BA46"/>
  <c r="BA23"/>
  <c r="BA9"/>
  <c r="G8"/>
  <c r="F7" s="1"/>
  <c r="G11"/>
  <c r="F10" s="1"/>
  <c r="G14"/>
  <c r="G17"/>
  <c r="G20"/>
  <c r="G22"/>
  <c r="G24"/>
  <c r="G30"/>
  <c r="G37"/>
  <c r="G39"/>
  <c r="F36" s="1"/>
  <c r="G41"/>
  <c r="G42"/>
  <c r="G43"/>
  <c r="G45"/>
  <c r="G48"/>
  <c r="F44" s="1"/>
  <c r="G52"/>
  <c r="G56"/>
  <c r="G61"/>
  <c r="G64"/>
  <c r="G69"/>
  <c r="G73"/>
  <c r="G78"/>
  <c r="F77" s="1"/>
  <c r="G82"/>
  <c r="G85"/>
  <c r="G88"/>
  <c r="G92"/>
  <c r="G96"/>
  <c r="G98"/>
  <c r="F95" s="1"/>
  <c r="G100"/>
  <c r="G103"/>
  <c r="G105"/>
  <c r="F102" s="1"/>
  <c r="G106"/>
  <c r="G107"/>
  <c r="G108"/>
  <c r="G110"/>
  <c r="G117"/>
  <c r="F116" s="1"/>
  <c r="G119"/>
  <c r="G121"/>
  <c r="G134"/>
  <c r="G162"/>
  <c r="G173"/>
  <c r="G176"/>
  <c r="G179"/>
  <c r="G184"/>
  <c r="G194"/>
  <c r="G196"/>
  <c r="G197"/>
  <c r="G215"/>
  <c r="G231"/>
  <c r="G247"/>
  <c r="G263"/>
  <c r="G266"/>
  <c r="G270"/>
  <c r="G271"/>
  <c r="G272"/>
  <c r="G283"/>
  <c r="G284"/>
  <c r="F282" s="1"/>
  <c r="G285"/>
  <c r="G288"/>
  <c r="G290"/>
  <c r="G293"/>
  <c r="G302"/>
  <c r="F301" s="1"/>
  <c r="G308"/>
  <c r="G312"/>
  <c r="G313"/>
  <c r="G314"/>
  <c r="G315"/>
  <c r="G316"/>
  <c r="G317"/>
  <c r="G319"/>
  <c r="G321"/>
  <c r="F320" s="1"/>
  <c r="G331"/>
  <c r="F330" s="1"/>
  <c r="G340"/>
  <c r="G342"/>
  <c r="G343"/>
  <c r="G345"/>
  <c r="G347"/>
  <c r="G349"/>
  <c r="G351"/>
  <c r="F350" s="1"/>
  <c r="G355"/>
  <c r="G357"/>
  <c r="G358"/>
  <c r="G360"/>
  <c r="G361"/>
  <c r="G363"/>
  <c r="G364"/>
  <c r="G367"/>
  <c r="G368"/>
  <c r="G369"/>
  <c r="G370"/>
  <c r="G371"/>
  <c r="G374"/>
  <c r="G377"/>
  <c r="G379"/>
  <c r="F378" s="1"/>
  <c r="G383"/>
  <c r="F382" s="1"/>
  <c r="G390"/>
  <c r="G392"/>
  <c r="G393"/>
  <c r="G394"/>
  <c r="G396"/>
  <c r="G399"/>
  <c r="G402"/>
  <c r="G404"/>
  <c r="G406"/>
  <c r="G408"/>
  <c r="G410"/>
  <c r="G412"/>
  <c r="G413"/>
  <c r="G415"/>
  <c r="G417"/>
  <c r="G419"/>
  <c r="G420"/>
  <c r="G422"/>
  <c r="G426"/>
  <c r="G454"/>
  <c r="G466"/>
  <c r="G469"/>
  <c r="G473"/>
  <c r="F472" s="1"/>
  <c r="G475"/>
  <c r="F474" s="1"/>
  <c r="G477"/>
  <c r="G479"/>
  <c r="G482"/>
  <c r="G487"/>
  <c r="G490"/>
  <c r="G493"/>
  <c r="G495"/>
  <c r="F494" s="1"/>
  <c r="G497"/>
  <c r="G499"/>
  <c r="G501"/>
  <c r="G503"/>
  <c r="G505"/>
  <c r="G507"/>
  <c r="G509"/>
  <c r="G511"/>
  <c r="G513"/>
  <c r="F512" s="1"/>
  <c r="G516"/>
  <c r="G518"/>
  <c r="G520"/>
  <c r="F517" s="1"/>
  <c r="G522"/>
  <c r="G524"/>
  <c r="G526"/>
  <c r="G527"/>
  <c r="G528"/>
  <c r="G529"/>
  <c r="G531"/>
  <c r="G533"/>
  <c r="G534"/>
  <c r="G536"/>
  <c r="G538"/>
  <c r="G541"/>
  <c r="G542"/>
  <c r="G543"/>
  <c r="G544"/>
  <c r="G545"/>
  <c r="G546"/>
  <c r="G549"/>
  <c r="G551"/>
  <c r="F550" s="1"/>
  <c r="G554"/>
  <c r="G556"/>
  <c r="G557"/>
  <c r="G558"/>
  <c r="G559"/>
  <c r="G560"/>
  <c r="G561"/>
  <c r="G562"/>
  <c r="G563"/>
  <c r="G564"/>
  <c r="G565"/>
  <c r="G566"/>
  <c r="G567"/>
  <c r="G568"/>
  <c r="G569"/>
  <c r="G570"/>
  <c r="G573"/>
  <c r="G575"/>
  <c r="G577"/>
  <c r="F574" s="1"/>
  <c r="G579"/>
  <c r="G583"/>
  <c r="G584"/>
  <c r="G585"/>
  <c r="G586"/>
  <c r="G587"/>
  <c r="G588"/>
  <c r="G589"/>
  <c r="G591"/>
  <c r="G593"/>
  <c r="G594"/>
  <c r="G596"/>
  <c r="G600"/>
  <c r="G602"/>
  <c r="G603"/>
  <c r="G604"/>
  <c r="G605"/>
  <c r="G607"/>
  <c r="G609"/>
  <c r="F606" s="1"/>
  <c r="G610"/>
  <c r="G612"/>
  <c r="G613"/>
  <c r="G615"/>
  <c r="G618"/>
  <c r="G620"/>
  <c r="G628"/>
  <c r="G630"/>
  <c r="G631"/>
  <c r="F629" s="1"/>
  <c r="G632"/>
  <c r="G633"/>
  <c r="G645"/>
  <c r="G646"/>
  <c r="G648"/>
  <c r="G650"/>
  <c r="G652"/>
  <c r="G654"/>
  <c r="G661"/>
  <c r="F653" s="1"/>
  <c r="G669"/>
  <c r="G670"/>
  <c r="G675"/>
  <c r="F674" s="1"/>
  <c r="G678"/>
  <c r="F677" s="1"/>
  <c r="G681"/>
  <c r="G684"/>
  <c r="G685"/>
  <c r="G687"/>
  <c r="G688"/>
  <c r="F686" s="1"/>
  <c r="G690"/>
  <c r="F689" s="1"/>
  <c r="G691"/>
  <c r="G693"/>
  <c r="G694"/>
  <c r="G695"/>
  <c r="G696"/>
  <c r="G697"/>
  <c r="G698"/>
  <c r="G699"/>
  <c r="I36" i="2"/>
  <c r="G20" i="1"/>
  <c r="C31"/>
  <c r="F31" s="1"/>
  <c r="F35" s="1"/>
  <c r="C33"/>
  <c r="F33" s="1"/>
  <c r="C1" i="2"/>
  <c r="H1"/>
  <c r="C2"/>
  <c r="G2"/>
</calcChain>
</file>

<file path=xl/sharedStrings.xml><?xml version="1.0" encoding="utf-8"?>
<sst xmlns="http://schemas.openxmlformats.org/spreadsheetml/2006/main" count="1399" uniqueCount="848">
  <si>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</si>
  <si>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</si>
  <si>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</si>
  <si>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</si>
  <si>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</si>
  <si>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</si>
  <si>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</si>
  <si>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</si>
  <si>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</si>
  <si>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</si>
  <si>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</si>
  <si>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</si>
  <si>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</si>
  <si>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</si>
  <si>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</si>
  <si>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</si>
  <si>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</si>
  <si>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</si>
  <si>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</si>
  <si>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</si>
  <si>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</si>
  <si>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</si>
  <si>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</si>
  <si>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</si>
  <si>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</si>
  <si>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</si>
  <si>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</si>
  <si>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</si>
  <si>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</si>
  <si>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</si>
  <si>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</si>
  <si>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</si>
  <si>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</si>
  <si>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</si>
  <si>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</si>
  <si>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</si>
  <si>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</si>
  <si>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</si>
  <si>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</si>
  <si>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</si>
  <si>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</si>
  <si>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</si>
  <si>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</si>
  <si>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</si>
  <si>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</si>
  <si>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</si>
  <si>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</si>
  <si>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</si>
  <si>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</si>
  <si>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</si>
  <si>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</si>
  <si>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01</t>
  </si>
  <si>
    <t>PAVILON "A"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</si>
  <si>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</si>
  <si>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</si>
  <si>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</si>
  <si>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</si>
  <si>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</si>
  <si>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</si>
  <si>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</si>
  <si>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</si>
  <si>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</si>
  <si>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</si>
  <si>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21</t>
  </si>
  <si>
    <t>Úprava podloží a základ.spáry</t>
  </si>
  <si>
    <t>28</t>
  </si>
  <si>
    <t>Sanace zdiva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</si>
  <si>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</si>
  <si>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</si>
  <si>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</si>
  <si>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</si>
  <si>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</si>
  <si>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</si>
  <si>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</si>
  <si>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</si>
  <si>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</si>
  <si>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</si>
  <si>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</si>
  <si>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</si>
  <si>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</si>
  <si>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</si>
  <si>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</si>
  <si>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</si>
  <si>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</si>
  <si>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</si>
  <si>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</si>
  <si>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</si>
  <si>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</si>
  <si>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</si>
  <si>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</si>
  <si>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</si>
  <si>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</si>
  <si>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</si>
  <si>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</si>
  <si>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</si>
  <si>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</si>
  <si>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</si>
  <si>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</si>
  <si>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</si>
  <si>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</si>
  <si>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</si>
  <si>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</si>
  <si>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</si>
  <si>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</si>
  <si>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</si>
  <si>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</si>
  <si>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</si>
  <si>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</si>
  <si>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</si>
  <si>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</si>
  <si>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</si>
  <si>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</si>
  <si>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799</t>
  </si>
  <si>
    <t>Ostatní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</si>
  <si>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</si>
  <si>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</si>
  <si>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</si>
  <si>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</si>
  <si>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</si>
  <si>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</si>
  <si>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</si>
  <si>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</si>
  <si>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</si>
  <si>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139601102R00</t>
  </si>
  <si>
    <t>Ruční výkop jam, rýh a šachet v hornině tř. 3</t>
  </si>
  <si>
    <t>m3</t>
  </si>
  <si>
    <t xml:space="preserve">odkop pro sanační systém : </t>
  </si>
  <si>
    <t>114,6*1,5*1,2</t>
  </si>
  <si>
    <t>161101101R00</t>
  </si>
  <si>
    <t>Svislé přemístění výkopku z hor.1-4 do 2,5 m</t>
  </si>
  <si>
    <t>162701105R00</t>
  </si>
  <si>
    <t>Vodorovné přemístění výkopku z hor.1-4 do 10000 m</t>
  </si>
  <si>
    <t>výkop : 206,28</t>
  </si>
  <si>
    <t>zásyp : -93,76*2</t>
  </si>
  <si>
    <t>162701109R00</t>
  </si>
  <si>
    <t>Příplatek k vod. přemístění hor.1-4 za další 1 km, výkaz výměr viz předcházející pol.</t>
  </si>
  <si>
    <t>18,76*10</t>
  </si>
  <si>
    <t>171201201RT1</t>
  </si>
  <si>
    <t>Uložení sypaniny na skládku, včetně poplatku za skládku</t>
  </si>
  <si>
    <t>výkaz výměr viz předcházející pol.</t>
  </si>
  <si>
    <t>174101101R00</t>
  </si>
  <si>
    <t>Zásyp jam, rýh, šachet se zhutněním - 50 % objemu</t>
  </si>
  <si>
    <t xml:space="preserve">štěrk pro drenáž : </t>
  </si>
  <si>
    <t>-125,0*0,3*0,5</t>
  </si>
  <si>
    <t>ruční zásyp 50% : -187,53*0,5</t>
  </si>
  <si>
    <t>174101102R00</t>
  </si>
  <si>
    <t>Zásyp ruční se zhutněním - 50 % objemu</t>
  </si>
  <si>
    <t>212532111R00</t>
  </si>
  <si>
    <t>Lože trativodu z kameniva hrub.drceného,16-32 mm, výkaz výměr viz specifikace sanačních opatření.</t>
  </si>
  <si>
    <t>125,0*0,3*0,5</t>
  </si>
  <si>
    <t>212971110R00</t>
  </si>
  <si>
    <t>Opláštění trativodů z geotext., do sklonu 1:2,5, výkaz výměr viz specifikace sanačních opatření.</t>
  </si>
  <si>
    <t>m2</t>
  </si>
  <si>
    <t>125,0*2,0</t>
  </si>
  <si>
    <t>212792212U00</t>
  </si>
  <si>
    <t>Potrubí dren plast flex DN 125 s celoobvod.perfora, výkaz výměr viz specifikace sanačních opatření.</t>
  </si>
  <si>
    <t>m</t>
  </si>
  <si>
    <t>29911-1999</t>
  </si>
  <si>
    <t>Osazení trativod.šachtic, výkaz výměr viz specifikace sanačních opatření.</t>
  </si>
  <si>
    <t>89400-1199</t>
  </si>
  <si>
    <t>Trativodní šachtice plast.DN 315 s litin.poklopem, hl.šachet 1,8 m</t>
  </si>
  <si>
    <t>28819-1999</t>
  </si>
  <si>
    <t>Vodorovná dodatečná hydroizolace zdiva - vrtání, otvorů Js 16 vodorovně do spáry 10-12 cm od sebe a</t>
  </si>
  <si>
    <t>provedení infuzní clony pomocí silikonové mikroemulse výkaz výměr viz specifikace sanačních opatření.</t>
  </si>
  <si>
    <t>63,4*1,25</t>
  </si>
  <si>
    <t>28819-2999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</si>
  <si>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</si>
  <si>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</si>
  <si>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</si>
  <si>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venkovní : 160,5*1,25</t>
  </si>
  <si>
    <t>28819-3999</t>
  </si>
  <si>
    <t>sokl : 45,9*1,25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</si>
  <si>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</si>
  <si>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</si>
  <si>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</si>
  <si>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55,1*1,25</t>
  </si>
  <si>
    <t>28819-5999</t>
  </si>
  <si>
    <t>Těsnící klín z minerální izol stěrky š.30 cm +, fabionek 3-5 cm z vodonepropustné malty</t>
  </si>
  <si>
    <t>výkaz výměr viz specifikace sanačních opatření.</t>
  </si>
  <si>
    <t>114,6*1,25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</si>
  <si>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</si>
  <si>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</si>
  <si>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</si>
  <si>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</si>
  <si>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</si>
  <si>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243,6*1,25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</si>
  <si>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</si>
  <si>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</si>
  <si>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</si>
  <si>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120,6*1,25</t>
  </si>
  <si>
    <t>28819-8999</t>
  </si>
  <si>
    <t>Nástřik spár.zdiva protiplísňovým a hydrofobizač., prostředkem (tekutý)</t>
  </si>
  <si>
    <t>vni : 243,6*1,25</t>
  </si>
  <si>
    <t>vně : 120,6*1,25</t>
  </si>
  <si>
    <t>319202331R00</t>
  </si>
  <si>
    <t>Vyrovnání povrchu zdiva přizděním do tl. 15 cm</t>
  </si>
  <si>
    <t>1.PP : 1,0*2,1*2</t>
  </si>
  <si>
    <t>1.NP : 1,2*2,1*2</t>
  </si>
  <si>
    <t>2.NP : 0,8*2,1*2</t>
  </si>
  <si>
    <t>349231811RT2</t>
  </si>
  <si>
    <t>Přizdívka ostění s ozubem z cihel, kapsy do 15 cm, s použitím suché maltové směsi</t>
  </si>
  <si>
    <t>1.NP : 2,2*0,3*20</t>
  </si>
  <si>
    <t>2.NP : 2,2*0,3*20</t>
  </si>
  <si>
    <t>349231821RT2</t>
  </si>
  <si>
    <t>Přizdívka ostění s ozubem z cihel, kapsy do 30 cm, s použitím suché maltové směsi</t>
  </si>
  <si>
    <t>1.NP : 1,6*0,3*4</t>
  </si>
  <si>
    <t>2.NP : 2,6*0,3*4</t>
  </si>
  <si>
    <t>349234831R00</t>
  </si>
  <si>
    <t>Doplnění zdiva okenních obrub</t>
  </si>
  <si>
    <t>1.PP : 0,55*27*2</t>
  </si>
  <si>
    <t>1.NP : 0,95*6+2,6*18+2,2*8+1,6*14</t>
  </si>
  <si>
    <t>2.NP : 0,95*6+2,6*18+2,2*8+1,6*14</t>
  </si>
  <si>
    <t>349234841R00</t>
  </si>
  <si>
    <t>Doplnění zdiva říms pod i nadokenních</t>
  </si>
  <si>
    <t>1.NP : 2,7*4+2,9*3</t>
  </si>
  <si>
    <t>2.NP : 3,2*4+2,1*5+2,6*2</t>
  </si>
  <si>
    <t>566901111R00</t>
  </si>
  <si>
    <t>Vyspravení podkladu po překopech štěrkopískem, okolo budovy</t>
  </si>
  <si>
    <t>15,2*0,6*0,1</t>
  </si>
  <si>
    <t>566903111R00</t>
  </si>
  <si>
    <t>Vyspravení podkladu po překopech kam.hrubě drceným</t>
  </si>
  <si>
    <t>t</t>
  </si>
  <si>
    <t>15,2*0,6*0,2*1,67</t>
  </si>
  <si>
    <t>572952111R00</t>
  </si>
  <si>
    <t>Vyspravení krytu po překopu asf.betonem tl.do 5 cm</t>
  </si>
  <si>
    <t>14,2*0,6</t>
  </si>
  <si>
    <t>610991111R00</t>
  </si>
  <si>
    <t>Zakrývání výplní vnitřních otvorů</t>
  </si>
  <si>
    <t>(28,8+55,4+442,8+13,9+4,4+19,6)*1,1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</si>
  <si>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</si>
  <si>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</si>
  <si>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</si>
  <si>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maltové směsi</t>
  </si>
  <si>
    <t>612409991RT2</t>
  </si>
  <si>
    <t>Začištění omítek kolem oken,dveří apod., s použitím maltové směsi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</si>
  <si>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</si>
  <si>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</si>
  <si>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</si>
  <si>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</si>
  <si>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</si>
  <si>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(4,9*2*22+9,1*8+4,4*2+6,0*2+5,8*2*12+5,6*4)*0,4</t>
  </si>
  <si>
    <t>(3,75*2*10+2,2*2*9+3,2*2*3+2,9*2+2,6*4*8)*0,4</t>
  </si>
  <si>
    <t>(5,4*2*2+3,9*2+4,4*2+5,2)*0,4</t>
  </si>
  <si>
    <t>(2,8+0,5)*0,2*2*10+(2,1*4+1,2+2,3)*0,4</t>
  </si>
  <si>
    <t>(1,1+0,6)*0,4*2*10+(2,1+0,6)*0,4*2*6</t>
  </si>
  <si>
    <t>620991121R00</t>
  </si>
  <si>
    <t>Zakrývání výplní vnějších otvorů z lešení</t>
  </si>
  <si>
    <t>622401939R00</t>
  </si>
  <si>
    <t>Příplatek za provedení styku 2 odstínů omítek, viz pohledy</t>
  </si>
  <si>
    <t>45,0*2+35,0+57,0+57,0</t>
  </si>
  <si>
    <t>622421111RT2</t>
  </si>
  <si>
    <t>Omítka vnější stěn, MVC, hrubá nezatřená, s použitím suché maltové směsi</t>
  </si>
  <si>
    <t>Zapravení po otlučeném obkladu pod zateplení.</t>
  </si>
  <si>
    <t xml:space="preserve">ostění : </t>
  </si>
  <si>
    <t>(2,8+0,5)*0,3*2*10+(2,1*4+1,2+2,3)*0,3</t>
  </si>
  <si>
    <t>(1,1+0,6)*0,3*2*10+(2,1+0,6)*0,3*2*6</t>
  </si>
  <si>
    <t xml:space="preserve">pohled jižní : </t>
  </si>
  <si>
    <t>(57,0+1,2*2-3,2)*1,8-2,8*0,5*10</t>
  </si>
  <si>
    <t xml:space="preserve">pohled severní : </t>
  </si>
  <si>
    <t>(57,0+3,2*4)*0,9-1,1*0,5*10-2,1*0,5*6</t>
  </si>
  <si>
    <t xml:space="preserve">pohled západní : </t>
  </si>
  <si>
    <t>10,0*1,8</t>
  </si>
  <si>
    <t xml:space="preserve">pohled východní : </t>
  </si>
  <si>
    <t>14,2*3,6-1,0*2,0-2,3*2,1</t>
  </si>
  <si>
    <t>622421121RT2</t>
  </si>
  <si>
    <t>Omítka vnější stěn, MVC, hrubá zatřená, s použitím suché maltové směsi</t>
  </si>
  <si>
    <t>Sokl pod tereném po odstranění možné přizdívky.</t>
  </si>
  <si>
    <t>(57,0+1,2*2)*0,6-3,2*0,6</t>
  </si>
  <si>
    <t>(57,0+3,2*4)*0,6</t>
  </si>
  <si>
    <t xml:space="preserve">pod zateplení : </t>
  </si>
  <si>
    <t>(4,9*2*22+9,1*8+4,4*2+6,0*2+5,8*2*12+5,6*4)*0,2</t>
  </si>
  <si>
    <t>(3,75*2*10+2,2*2*9+3,2*2*3+2,9*2+2,6*4*8)*0,2</t>
  </si>
  <si>
    <t>(5,4*2*2+3,9*2+4,4*2+5,2)*0,2</t>
  </si>
  <si>
    <t xml:space="preserve">fasáda : </t>
  </si>
  <si>
    <t>(57,0+1,8*2)*8,7-2,9*2,0*20-2,85*3,0*10-1,0*2,0*4+1,2*1,6*8</t>
  </si>
  <si>
    <t>(57,0+3,2*4)*9,5-3,2*2,6*12-1,1*1,6*2-2,1*1,6*10-1,2*1,0*6</t>
  </si>
  <si>
    <t>-2,1*1,0*3-3,2*2,7</t>
  </si>
  <si>
    <t>14,2*8,6-2,3*2,0*2+3,2*1,0*2</t>
  </si>
  <si>
    <t>2,9*8,0+3,2*1,0*2+11,0*0,7+8,5*0,5</t>
  </si>
  <si>
    <t>Mezisoučet</t>
  </si>
  <si>
    <t xml:space="preserve">možná větší tl.omítky - 30 % plochy: : </t>
  </si>
  <si>
    <t>1237,99*0,3</t>
  </si>
  <si>
    <t>622421401RU5</t>
  </si>
  <si>
    <t>Zateplovací systém tl. 50 mm dle skladby, se silikonovou probarvenou omítkou 2,5 kg/m2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</si>
  <si>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</si>
  <si>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</si>
  <si>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</si>
  <si>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</si>
  <si>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</si>
  <si>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</si>
  <si>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</si>
  <si>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>atika z vni strany : 19,5*2*0,5</t>
  </si>
  <si>
    <t>pohled východní : 2,1*0,9*2</t>
  </si>
  <si>
    <t>622451131R00</t>
  </si>
  <si>
    <t>Omítka vnější stěn, MC, hladká, složitost 1 - 2, natažení omítky pod venkovní hydroizol.systém</t>
  </si>
  <si>
    <t>160,5+45,9</t>
  </si>
  <si>
    <t>622451147R00</t>
  </si>
  <si>
    <t>Omítka vnější stěn, MC, do černa pálená</t>
  </si>
  <si>
    <t xml:space="preserve">angl.dvorek : </t>
  </si>
  <si>
    <t>3,8*1,0*2</t>
  </si>
  <si>
    <t>622421210R00</t>
  </si>
  <si>
    <t>Omítka vnější tepelně izolační tl. 3 cm</t>
  </si>
  <si>
    <t xml:space="preserve">římsa : </t>
  </si>
  <si>
    <t>(20,5*2+1,7+7,6+0,8+19,0+8,2+5,0+2,5)*1,4*1,15</t>
  </si>
  <si>
    <t xml:space="preserve">balkon podhled : </t>
  </si>
  <si>
    <t>19,0*2,8*2+(19,5+1,2*2)*0,25*1,15</t>
  </si>
  <si>
    <t>622481211RT2</t>
  </si>
  <si>
    <t xml:space="preserve">Montáž výztužné sítě (perlinky) do stěrky-stěny, včetně výztužné sítě a stěrkového tmelu </t>
  </si>
  <si>
    <t>(20,5*2+1,7+7,6+0,8+19,0+8,2+5,0+2,5)*0,8</t>
  </si>
  <si>
    <t>19,0*2,8*2+(19,5+1,2*2)*0,25</t>
  </si>
  <si>
    <t xml:space="preserve">sloupy : </t>
  </si>
  <si>
    <t>6,28*0,2*3,5*6</t>
  </si>
  <si>
    <t xml:space="preserve">komínky na střeše : </t>
  </si>
  <si>
    <t>(1,1+0,8)*0,8*2*9+(1,1+0,5)*0,8*2*4</t>
  </si>
  <si>
    <t>boky schodů,přístř : 35,0</t>
  </si>
  <si>
    <t>622903111R00</t>
  </si>
  <si>
    <t>Očištění zdí  před opravou, ručně, výpočet viz předcházející pol.</t>
  </si>
  <si>
    <t>1145,3*0,5</t>
  </si>
  <si>
    <t>622904112R00</t>
  </si>
  <si>
    <t>Očištění fasád tlakovou vodou složitost 1 - 2</t>
  </si>
  <si>
    <t>622421407RZ5</t>
  </si>
  <si>
    <t>Zateplovací systém  tl. 140 mm dle ozn, se silikonovou probarvenou omítkou</t>
  </si>
  <si>
    <t>622421407RZ6</t>
  </si>
  <si>
    <t>Zateplovací systém  tl. 140 mm dle skladby, bez omítky pod obklad</t>
  </si>
  <si>
    <t>- montáž tepel.izolace na tmel a talíř. hmoždinky</t>
  </si>
  <si>
    <t>(57,0+1,2*2-3,2)*1,3-2,8*0,5*10</t>
  </si>
  <si>
    <t>(57,0+3,2*4)*0,5-1,1*0,5*10-2,1*0,5*6</t>
  </si>
  <si>
    <t>10,0*1,3</t>
  </si>
  <si>
    <t>11,0*3,1-1,0*2,0-2,3*2,1</t>
  </si>
  <si>
    <t>622421407RZ7</t>
  </si>
  <si>
    <t>Zateplovací systém  tl. 140 mm dle skladby, bez omítky pod obklad - sokl nad terénem</t>
  </si>
  <si>
    <t>- dod.tepel.izolace - extrudovaný polystyren</t>
  </si>
  <si>
    <t>(57,0+1,2*2)*0,5-3,2*0,5</t>
  </si>
  <si>
    <t>(57,0+3,2*4)*0,5</t>
  </si>
  <si>
    <t>14,2*0,5</t>
  </si>
  <si>
    <t>622421407RZ8</t>
  </si>
  <si>
    <t>Zateplovací systém  tl. 140 mm dle skladby, bez omítky  - sokl pod terénem</t>
  </si>
  <si>
    <t>62242-4999</t>
  </si>
  <si>
    <t>Ukončení římsy - kompletní provedení dle detailu, F1.01-602 včetně připevňovacích konzol dod+mont</t>
  </si>
  <si>
    <t>K/1 : 57,0</t>
  </si>
  <si>
    <t>K/2 : 35,0</t>
  </si>
  <si>
    <t>62242-5999</t>
  </si>
  <si>
    <t>Box z AL plechu pro montáž fasádních horizont., žaluzií osazený do zatepl.systému nad nadpražím</t>
  </si>
  <si>
    <t>včetně připevňovacích konzol viz výpis zámečnických výrobků, v.250 mm. Dod + mont v kompletní skladbě daného systému.</t>
  </si>
  <si>
    <t xml:space="preserve">Z/Aa,Ab : </t>
  </si>
  <si>
    <t>2,7*20+2,75*8</t>
  </si>
  <si>
    <t>62242-6999</t>
  </si>
  <si>
    <t>Stěrka na tkaninu - výpočet viz předcházející pol.</t>
  </si>
  <si>
    <t>62242-7999</t>
  </si>
  <si>
    <t>Zatíraná venkovní omítka - zrno 1,5mm probarvená, nebo tenkovrstvá + nátěr,výpočet viz předcházející</t>
  </si>
  <si>
    <t>62242-8999</t>
  </si>
  <si>
    <t>Sanace poškoz.ŽB kcí - lodžie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</si>
  <si>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</si>
  <si>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</si>
  <si>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</si>
  <si>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</si>
  <si>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</si>
  <si>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</si>
  <si>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balkony : 8,0*1,5*2*1,3</t>
  </si>
  <si>
    <t>boky schodů : 1,2*2,4*2*1,5</t>
  </si>
  <si>
    <t>631311121R00</t>
  </si>
  <si>
    <t>Doplnění mazanin betonem do 1 m2, do tl. 8 cm</t>
  </si>
  <si>
    <t>631312141R00</t>
  </si>
  <si>
    <t>Doplnění rýh betonem v dosavadních mazaninách</t>
  </si>
  <si>
    <t>632418106R00</t>
  </si>
  <si>
    <t>Potěr ze SMS ruční zpracování, tl. 6 mm, římsy</t>
  </si>
  <si>
    <t>K/1 : 57,0*0,7</t>
  </si>
  <si>
    <t>K/2 : 35,0*0,85</t>
  </si>
  <si>
    <t>632451022R00</t>
  </si>
  <si>
    <t>Vyrovnávací potěr MC 15, v pásu, tl. 30 mm</t>
  </si>
  <si>
    <t>212,8*0,4</t>
  </si>
  <si>
    <t>632451131R00</t>
  </si>
  <si>
    <t>Potěr pískocementový hlazený dřev. hlad. tl. 30 mm</t>
  </si>
  <si>
    <t xml:space="preserve">srovnání střechy : </t>
  </si>
  <si>
    <t>56,8*12,0+11,6*3,0*2+19,0*1,7*2</t>
  </si>
  <si>
    <t>632921913R00</t>
  </si>
  <si>
    <t>Dlažba z dlaždic betonových do písku, tl. 50 mm</t>
  </si>
  <si>
    <t>Včetně dodávky dlaždic.</t>
  </si>
  <si>
    <t>(18,7*2)*0,5</t>
  </si>
  <si>
    <t>641960000R00</t>
  </si>
  <si>
    <t>Těsnění spár otvorových prvků PU pěnou včetně</t>
  </si>
  <si>
    <t>vnitřní parotěsné a vně paropropustné a vodotěsné</t>
  </si>
  <si>
    <t>pásky - viz výpis truhlářských kcí.</t>
  </si>
  <si>
    <t>4,9*2*22+9,1*8+4,4*2+3,4*2*10+6,0*2+5,8*2*12+5,6*4</t>
  </si>
  <si>
    <t>3,75*2*10+2,2*2*9+3,2*2*3+2,9*2+2,6*4*8</t>
  </si>
  <si>
    <t>5,4*2*2+3,9*2+2,7*2*6+1,7*2*10+4,4*2+5,2</t>
  </si>
  <si>
    <t>648952421RT3</t>
  </si>
  <si>
    <t>Osazení parapetních desek dřevěných š. do 50 cm, včetně dodávky parapetní desky š. 35 cm</t>
  </si>
  <si>
    <t>a krytky boků parapetní desky - omyvatel. a desinfik.lamino DTD viz výpis truhl.výrobků.</t>
  </si>
  <si>
    <t>0,95*6+1,2*6+1,35*8+1,5*6+2,0*13+2,1*7+2,2*2+2,25*8</t>
  </si>
  <si>
    <t>2,7*30+3,0*12</t>
  </si>
  <si>
    <t>641941611R00</t>
  </si>
  <si>
    <t>Osazení kov rám oken -1m2 pěna, viz výpis zámečníckých kcí</t>
  </si>
  <si>
    <t>641941712R00</t>
  </si>
  <si>
    <t>Osazení kov rám oken -4m2 pěna, viz výpis zámečníckých kcí</t>
  </si>
  <si>
    <t>641941812R00</t>
  </si>
  <si>
    <t>Osazení kov rám oken -10m2 pěna, viz výpis zámečníckých kcí</t>
  </si>
  <si>
    <t>641952611R00</t>
  </si>
  <si>
    <t>Osaz rámů oken dřev 2,5 m2 na MPP, viz výpis truhlářských kcí</t>
  </si>
  <si>
    <t>641952741R00</t>
  </si>
  <si>
    <t>Osaz rámů oken dřev 4 m2 na MPP, viz výpis truhlářských kcí</t>
  </si>
  <si>
    <t>641952851R00</t>
  </si>
  <si>
    <t>Osaz rámů oken dřev 10 m2 na MPP, viz výpis truhlářských kcí</t>
  </si>
  <si>
    <t>30+21</t>
  </si>
  <si>
    <t>642942721R00</t>
  </si>
  <si>
    <t>Osaz dveř zárubně kov -4m2 pěna</t>
  </si>
  <si>
    <t>900      R00</t>
  </si>
  <si>
    <t>Hzs - nezmeřitelné práce   čl.17-1a</t>
  </si>
  <si>
    <t>hodina</t>
  </si>
  <si>
    <t xml:space="preserve">demontáž a zpětná montáž zámečn.výrobků : </t>
  </si>
  <si>
    <t>ZS/3 : 15,0</t>
  </si>
  <si>
    <t>ZS/8 : 10,0</t>
  </si>
  <si>
    <t>ZS/43 : 8,0</t>
  </si>
  <si>
    <t xml:space="preserve">stavební práce ostatní : </t>
  </si>
  <si>
    <t>1*55,0</t>
  </si>
  <si>
    <t xml:space="preserve">bourací práce ostatní : </t>
  </si>
  <si>
    <t>1*35,0</t>
  </si>
  <si>
    <t>941941032R00</t>
  </si>
  <si>
    <t>Montáž lešení leh.řad.s podlahami,š.do 1 m, H 30 m</t>
  </si>
  <si>
    <t>(59,0+2,8*2+1,5*8)*9,7</t>
  </si>
  <si>
    <t>(59,0+4,2*4)*10,5</t>
  </si>
  <si>
    <t>16,2*9,6</t>
  </si>
  <si>
    <t>2,9*8,0+3,2*1,0*2+8,0*3,0</t>
  </si>
  <si>
    <t>941941192R00</t>
  </si>
  <si>
    <t>Příplatek za každý měsíc použití lešení k pol.1032</t>
  </si>
  <si>
    <t>1748,04*4</t>
  </si>
  <si>
    <t>941941832R00</t>
  </si>
  <si>
    <t>Demontáž lešení leh.řad.s podlahami,š.1 m, H 30 m</t>
  </si>
  <si>
    <t>941955002R00</t>
  </si>
  <si>
    <t>Lešení lehké pomocné, výška podlahy do 1,9 m, pomocné pro omítku ostění a zazdění ostění</t>
  </si>
  <si>
    <t>(25,8+16,0+4,0+2,5)*1,0*2*3</t>
  </si>
  <si>
    <t>944944011R00</t>
  </si>
  <si>
    <t>Montáž ochranné sítě z umělých vláken, na 50 % plochy</t>
  </si>
  <si>
    <t>1748,04*0,5</t>
  </si>
  <si>
    <t>944944031R00</t>
  </si>
  <si>
    <t>Příplatek za každý měsíc použití sítí k pol. 4011</t>
  </si>
  <si>
    <t>874,02*4</t>
  </si>
  <si>
    <t>944944081R00</t>
  </si>
  <si>
    <t>Demontáž ochranné sítě z umělých vláken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</si>
  <si>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</si>
  <si>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</si>
  <si>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</si>
  <si>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</si>
  <si>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(56,0*2+16,0*2+4,0*2+2,5*2)*1,5*3</t>
  </si>
  <si>
    <t>952903112R00</t>
  </si>
  <si>
    <t>Vyčištění angl.dvorků včetně odstránění nečistot, a odvozu - angl.dvorek pod bouranou terasou</t>
  </si>
  <si>
    <t>3,0*0,6*2</t>
  </si>
  <si>
    <t>953941211R00</t>
  </si>
  <si>
    <t>Osazování konzol nebo kotev pro madla apod., zpětné osazování mříží,žebříků apod.</t>
  </si>
  <si>
    <t>953941411R00</t>
  </si>
  <si>
    <t>Osazení železných ventilací o ploše do 0,10 m2</t>
  </si>
  <si>
    <t>Včetně pomocného pracovního lešení o výšce podlahy do 1900 m a pro zatížení 1,5 kPa.</t>
  </si>
  <si>
    <t>553 20500</t>
  </si>
  <si>
    <t>AL VĚTR.MŘÍŽKA 150/150 mm   - VIZ KCE ZÁMEČN.</t>
  </si>
  <si>
    <t>KUS</t>
  </si>
  <si>
    <t>95199-1199</t>
  </si>
  <si>
    <t>Ochrana stáv střechy  při stavbě proti zatečení, po odstranění krytiny - nypř plachty apod.</t>
  </si>
  <si>
    <t>(56,8*12,0+11,6*3,0*2+19,0*1,7*2)*1,05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</si>
  <si>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</si>
  <si>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</si>
  <si>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</si>
  <si>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</si>
  <si>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</si>
  <si>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95979-1399</t>
  </si>
  <si>
    <t>Demontáž,zpětná montáž HUP  skříně 60/90, včetně úpravy připojení - viz výkresy fasád</t>
  </si>
  <si>
    <t>95979-1499</t>
  </si>
  <si>
    <t>Demontáž a zpětná montáž venkovního čidla,  - viz výkresy fasád</t>
  </si>
  <si>
    <t>95979-1599</t>
  </si>
  <si>
    <t>Demontáž a zpětná montáž stáv.zařízení VZT, kondenzační jednotky - viz výkresy fasád</t>
  </si>
  <si>
    <t>95979-1699</t>
  </si>
  <si>
    <t>Demontáž a zpětná montáž trubních rozvodů na, fasádě,prodloužení kotvení apod - viz výkresy fasá</t>
  </si>
  <si>
    <t>95979-1799</t>
  </si>
  <si>
    <t xml:space="preserve">Demontáž a zpětná montáž mříží dle ZS/3, na fasádě,prodloužení kotvení apod </t>
  </si>
  <si>
    <t xml:space="preserve">kotvy do zdi : </t>
  </si>
  <si>
    <t>4*2*2+6*2*2+5*2*2</t>
  </si>
  <si>
    <t>95979-1899</t>
  </si>
  <si>
    <t>Demontáž a zpětná montáž stáv.zábradlí, prodloužení kotvení apod</t>
  </si>
  <si>
    <t>ZS/8 : 21,0</t>
  </si>
  <si>
    <t>ZS/9 : 20,0</t>
  </si>
  <si>
    <t>95979-2259</t>
  </si>
  <si>
    <t>Čištění stáv.střešních vpustí a instalace lapačů, nečistot - viz výkresy střech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</si>
  <si>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</si>
  <si>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</si>
  <si>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</si>
  <si>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355 000 Kč ( požadavek zadeavatele ) .Tyto náklady budou čerpány pouze se souhlasem investora a projektanta.</t>
  </si>
  <si>
    <t>113106121R00</t>
  </si>
  <si>
    <t>Rozebrání dlažeb z betonových dlaždic na sucho</t>
  </si>
  <si>
    <t>113107123R00</t>
  </si>
  <si>
    <t>Odstranění podkladu pl. 200 m2,kam.drcené tl.30 cm</t>
  </si>
  <si>
    <t>113107142R00</t>
  </si>
  <si>
    <t>Odstranění podkladu pl.do 200 m2, živice tl. 10 cm</t>
  </si>
  <si>
    <t>919735113R00</t>
  </si>
  <si>
    <t>Řezání stávajícího živičného krytu tl. 10 - 15 cm</t>
  </si>
  <si>
    <t>965041441R00</t>
  </si>
  <si>
    <t>Bourání mazanin škvárobet. tl. nad 10 cm, nad 4 m2, spádová vrstva - střecha</t>
  </si>
  <si>
    <t>(56,8*12,0+11,6*3,0*2+19,0*1,7*2)*(0,1+0,2)/2</t>
  </si>
  <si>
    <t>965081812R00</t>
  </si>
  <si>
    <t>Bourání dlaždic  tl. nad 1 cm, pl. 1 m2</t>
  </si>
  <si>
    <t xml:space="preserve">balkon : </t>
  </si>
  <si>
    <t>19,0*2,8*2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</si>
  <si>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</si>
  <si>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</si>
  <si>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</si>
  <si>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</si>
  <si>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51*8</t>
  </si>
  <si>
    <t>968061113R00</t>
  </si>
  <si>
    <t>Vyvěšení dřevěných okenních křídel pl. nad 1,5 m2</t>
  </si>
  <si>
    <t>15*4+24*6</t>
  </si>
  <si>
    <t>968062355R00</t>
  </si>
  <si>
    <t>Vybourání dřevěných rámů oken dvojitých pl. 2 m2</t>
  </si>
  <si>
    <t>2,9*0,5*10+1,15*1,0*9+1,15*1,6+1,3*1,6</t>
  </si>
  <si>
    <t>968062356R00</t>
  </si>
  <si>
    <t>Vybourání dřevěných rámů oken dvojitých pl. 4 m2</t>
  </si>
  <si>
    <t>2,12*1,0*3+2,15*1,6*10+1,25*2,2*4+3,3*1,1</t>
  </si>
  <si>
    <t>968062357R00</t>
  </si>
  <si>
    <t>Vybourání dřevěných rámů oken dvojitých nad  4 m2</t>
  </si>
  <si>
    <t>2,7*2,2*22+2,7*3,2*8+3,3*27+3,2*2,6*12+2,6*2,6*8</t>
  </si>
  <si>
    <t>968071112R00</t>
  </si>
  <si>
    <t>Vyvěšení, zavěšení kovových křídel oken pl. 1,5 m2</t>
  </si>
  <si>
    <t>968072354R00</t>
  </si>
  <si>
    <t>Vybourání kovových rámů oken zdvojených pl. 1 m2</t>
  </si>
  <si>
    <t>1,12*0,57*10+2,1*0,6*6</t>
  </si>
  <si>
    <t>968072355R00</t>
  </si>
  <si>
    <t>Vybourání kovových rámů oken zdvojených pl. 2 m2</t>
  </si>
  <si>
    <t>3,3*0,6+1,2*2,0</t>
  </si>
  <si>
    <t>968072641R00</t>
  </si>
  <si>
    <t>Vybourání kovových stěn, kromě výkladních</t>
  </si>
  <si>
    <t>3,3*2,2*2+2,4*2,1</t>
  </si>
  <si>
    <t>976074121R00</t>
  </si>
  <si>
    <t>Vybourání kotevních želez zeď cihelná MVC</t>
  </si>
  <si>
    <t>978013191R00</t>
  </si>
  <si>
    <t>Otlučení omítek vnitřních stěn v rozsahu do 100 %, výkaz výměr viz specifikace sanačních opatření.</t>
  </si>
  <si>
    <t>sanační systém : 243,6*1,25</t>
  </si>
  <si>
    <t>978023411R00</t>
  </si>
  <si>
    <t>Vysekání a úprava spár zdiva cihelného mimo komín., odstranění pro hydroizol.systém</t>
  </si>
  <si>
    <t>vně : 160,5+45,9+120,6</t>
  </si>
  <si>
    <t>vni : 55,1+243,6</t>
  </si>
  <si>
    <t>978036191R00</t>
  </si>
  <si>
    <t>Otlučení omítek venkovních v rozsahu 100 %</t>
  </si>
  <si>
    <t>sanační systém : 120,6</t>
  </si>
  <si>
    <t>1545,44*0,3</t>
  </si>
  <si>
    <t>978059631R00</t>
  </si>
  <si>
    <t>Odsekání vnějších obkladů stěn nad 2 m2</t>
  </si>
  <si>
    <t>978071221R00</t>
  </si>
  <si>
    <t>Odsekání omítky a izolace lepenk. svislé nad 1 m2, odstranění pro hydroizol.systém</t>
  </si>
  <si>
    <t>965045111R00</t>
  </si>
  <si>
    <t>Odstr degrad betonu ručně tl -5 cm</t>
  </si>
  <si>
    <t>999281211R00</t>
  </si>
  <si>
    <t>Přesun hmot, opravy vněj. plášťů výšky do 25 m, výkaz výměr viz sloupec hmotností</t>
  </si>
  <si>
    <t>712300833RT3</t>
  </si>
  <si>
    <t>Odstranění živičné krytiny střech do 10° 3vrstvé, z ploch jednotlivě nad 20 m2</t>
  </si>
  <si>
    <t>712311101RZ1</t>
  </si>
  <si>
    <t>Povlaková krytina střech do 10°, za studena ALP, 1 x nátěr - včetně dodávky ALP</t>
  </si>
  <si>
    <t>712341559RZ5</t>
  </si>
  <si>
    <t>Povlaková krytina střech do 10°, NAIP přitavením, 1 vrstva - včetně dodávky SBS modif pásu se</t>
  </si>
  <si>
    <t>skleněnou vložkou</t>
  </si>
  <si>
    <t>712373111R00</t>
  </si>
  <si>
    <t>Krytina střech do 10° fólie, 6 kotev/m2, na beton</t>
  </si>
  <si>
    <t>Položení fólie, ukotvení k podkladu talířovými hmoždinkami, svaření všech spojů, překrytí kotev pásem fólie,  vni a venk. přechod.úhelníček.</t>
  </si>
  <si>
    <t>plocha : 56,8*12,0+11,6*3,0*2+19,0*1,7*2</t>
  </si>
  <si>
    <t>vytažení na atiku : 36,0*0,4+79,0*0,6</t>
  </si>
  <si>
    <t>vytažení na základhy : 40,0*0,25</t>
  </si>
  <si>
    <t>628 19009</t>
  </si>
  <si>
    <t>Hydroizol.pás pro střechu S1, výpočet viz předcházející pol.</t>
  </si>
  <si>
    <t>M2</t>
  </si>
  <si>
    <t>Odolný proti povětr.vlivům,sluneč.záření,na bázi měkč.PVC,nosná vložka z polyester.tkaniny - viz popis k provádění střechy.</t>
  </si>
  <si>
    <t>887,6*1,15</t>
  </si>
  <si>
    <t>71299-1199</t>
  </si>
  <si>
    <t>Lemování zdi a vytažení na vyvýšenou část, včetně závětrné lišty R.š.125mm+250mm</t>
  </si>
  <si>
    <t>M</t>
  </si>
  <si>
    <t>vytažení na atiku : 36,0</t>
  </si>
  <si>
    <t>vytažení na základhy : 40,0</t>
  </si>
  <si>
    <t>998712102R00</t>
  </si>
  <si>
    <t>Přesun hmot pro povlakové krytiny, výšky do 12 m, výkaz výměr viz sloupec hmotností</t>
  </si>
  <si>
    <t>713100824R00</t>
  </si>
  <si>
    <t>Odstr. tepelné izolace nad 5 cm</t>
  </si>
  <si>
    <t>713131131R00</t>
  </si>
  <si>
    <t>Izolace tepelná stěn lepením - atika z vni strany</t>
  </si>
  <si>
    <t>36,0*0,4+79,0*0,6+40,0*0,25</t>
  </si>
  <si>
    <t>713141111R00</t>
  </si>
  <si>
    <t>Izolace tepelná střech mech.kotvená, 1vrstvá</t>
  </si>
  <si>
    <t>(56,8*12,0+11,6*3,0*2+19,0*1,7*2)*2</t>
  </si>
  <si>
    <t>28375465R</t>
  </si>
  <si>
    <t>Deska polystyrenová XPS TOP P GK 120mm, výkaz výměr viz specifikace sanačních opatření</t>
  </si>
  <si>
    <t>160,5*1,03</t>
  </si>
  <si>
    <t>28375868</t>
  </si>
  <si>
    <t>Deska polystyren. EPS 100 S Stabil tl. 50 mm</t>
  </si>
  <si>
    <t>atika : (36,0*0,4+79,0*0,6+40,0*0,25)*1,05</t>
  </si>
  <si>
    <t>283-11521</t>
  </si>
  <si>
    <t>PĚNOVÝ POLYSTYREN EPS 70 S - SPÁDOVÉ KLÍNY</t>
  </si>
  <si>
    <t>M3</t>
  </si>
  <si>
    <t>(56,8*12,0+11,6*3,0*2+19,0*1,7*2)*(0,06+0,14)/2*1,05</t>
  </si>
  <si>
    <t>284 12569</t>
  </si>
  <si>
    <t>TEPELNĚ IZOLAČNÍ DESKY "PIR" TL.60 mm, S OBOUSTRNNOU AL FOLIÍ</t>
  </si>
  <si>
    <t>71313-1131RT8</t>
  </si>
  <si>
    <t>Izolace tepelná stěn lepením živičným materiálem, ochrana venkovní hydroizol.stěrky</t>
  </si>
  <si>
    <t>998713102R00</t>
  </si>
  <si>
    <t>Přesun hmot pro izolace tepelné, výšky do 12 m, výkaz výměr viz sloupec hmotností</t>
  </si>
  <si>
    <t>76299-1199</t>
  </si>
  <si>
    <t>Pomocná kce na atice z dřevoštěpk.desek 20 mm, pro kotvení klemp.výrobků - desky pro vně prostř.</t>
  </si>
  <si>
    <t>včetně impregn. latí 50/30 mm kotvených do atiky vč.kompresní pásky viz F1.01-604.</t>
  </si>
  <si>
    <t>pod K/12 : 140,0*0,3</t>
  </si>
  <si>
    <t>998762102R00</t>
  </si>
  <si>
    <t>Přesun hmot pro tesařské konstrukce, výšky do 12 m, výkaz výměr viz sloupec hmotností</t>
  </si>
  <si>
    <t>764333240R00</t>
  </si>
  <si>
    <t>Lemování zdí na plochých střechách Pz, rš 350 mm</t>
  </si>
  <si>
    <t>K/15 : 3,5</t>
  </si>
  <si>
    <t>764351203R00</t>
  </si>
  <si>
    <t>Žlaby z Pz plechu podokapní čtyřhranné,rš 330 mm</t>
  </si>
  <si>
    <t>K/20 : 21,0</t>
  </si>
  <si>
    <t>764351207R00</t>
  </si>
  <si>
    <t>Žlaby z Pz plechu podokapní čtyřhranné,rš 500 mm, včetně ochranné masky Rš 200 mm</t>
  </si>
  <si>
    <t>K/3 : 53,0</t>
  </si>
  <si>
    <t>764352201R00</t>
  </si>
  <si>
    <t>Žlaby z Pz plechu podokapní půlkruhové, rš 250 mm</t>
  </si>
  <si>
    <t>K/16 : 53,0</t>
  </si>
  <si>
    <t>764359231R00</t>
  </si>
  <si>
    <t>Kotlík z Pz plechu čtyřhranný 200 x 250 x 350 mm</t>
  </si>
  <si>
    <t>764422210R00</t>
  </si>
  <si>
    <t>Oplechování říms z Pz plechu, rš 800 mm K/1</t>
  </si>
  <si>
    <t>764430240R00</t>
  </si>
  <si>
    <t>Oplechování zdí z Pz plechu, rš 460 mm K/12</t>
  </si>
  <si>
    <t>764451203R00</t>
  </si>
  <si>
    <t>Odpadní trouby z Pz plechu, čtvercové o str. 120mm</t>
  </si>
  <si>
    <t>K/4 : 54,0</t>
  </si>
  <si>
    <t>764454202R00</t>
  </si>
  <si>
    <t>Odpadní trouby z Pz plechu, kruhové, D 100 mm</t>
  </si>
  <si>
    <t>K/17 : 2,0</t>
  </si>
  <si>
    <t>764334850R00</t>
  </si>
  <si>
    <t>Demontáž lemování zdí plochých střech,rš 500 mm</t>
  </si>
  <si>
    <t>764351830R00</t>
  </si>
  <si>
    <t>Demontáž žlabů 4hran., rovných, rš 500 mm, do 30°, viz předchozí položka</t>
  </si>
  <si>
    <t>53,0+21,0</t>
  </si>
  <si>
    <t>764352800R00</t>
  </si>
  <si>
    <t>Demontáž žlabů půlkruh. rovných, rš 250 mm, do 30°</t>
  </si>
  <si>
    <t>764410850R00</t>
  </si>
  <si>
    <t>Demontáž oplechování parapetů,rš od 100 do 330 mm</t>
  </si>
  <si>
    <t>764422810R00</t>
  </si>
  <si>
    <t>Demontáž oplechování říms,rš od 600 do 800 mm, viz předchozí položka</t>
  </si>
  <si>
    <t>764430840R00</t>
  </si>
  <si>
    <t>Demontáž oplechování zdí,rš od 330 do 500 mm, viz předchozí položka</t>
  </si>
  <si>
    <t>764430850R00</t>
  </si>
  <si>
    <t>Demontáž oplechování zdí,rš nad  600 mm, viz předchozí položka</t>
  </si>
  <si>
    <t>764454802R00</t>
  </si>
  <si>
    <t>Demontáž odpadních trub  120 mm, viz předchozí položka</t>
  </si>
  <si>
    <t>764430280R00</t>
  </si>
  <si>
    <t>Oplechování římsy z Pz plechu, rš 900 mm K/2</t>
  </si>
  <si>
    <t>764901082R8</t>
  </si>
  <si>
    <t>Oplechování parapetů, AL.plech rš 400 mm,vypal.lak</t>
  </si>
  <si>
    <t>998764102R00</t>
  </si>
  <si>
    <t>Přesun hmot pro klempířské konstr., výšky do 12 m, výkaz výměr viz sloupec hmotností</t>
  </si>
  <si>
    <t>611 10100</t>
  </si>
  <si>
    <t>EUROOKNO + VÍCESKLO 270/220 DLE T/1, PÁKOVÝ UZÁVĚR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</si>
  <si>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</si>
  <si>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</t>
  </si>
  <si>
    <t>611 10200</t>
  </si>
  <si>
    <t>EUROOKNO+DVEŘE + VÍCESKLO 140/320+135/220, PÁKOVÝ UZÁVĚR, DLE T/2,3</t>
  </si>
  <si>
    <t>4+4</t>
  </si>
  <si>
    <t>611 10400</t>
  </si>
  <si>
    <t>EUROOKNO + VÍCESKLO 315/135  DLE T/4</t>
  </si>
  <si>
    <t>611 10500</t>
  </si>
  <si>
    <t>EUROOKNO + VÍCESKLO 270/55  DLE T/5</t>
  </si>
  <si>
    <t>611 10600</t>
  </si>
  <si>
    <t>EUROOKNO + VÍCESKLO 315/250  DLE T/6, PÁKOVÝ UZÁVĚR</t>
  </si>
  <si>
    <t>611 10900</t>
  </si>
  <si>
    <t>EUROOKNO + VÍCESKLO 300/259 DLE T/9, PÁKOVÝ UZÁVĚR</t>
  </si>
  <si>
    <t>611 11100</t>
  </si>
  <si>
    <t>EURODVEŘE + VÍCESKLO 100/205 DLE Tx/11, VČETNĚ RÁMU ( ZÁRUBNĚ )</t>
  </si>
  <si>
    <t>611 11200</t>
  </si>
  <si>
    <t>EUROOKNO + VÍCESKLO 200/160 DLE T/12, PÁKOVÝ UZÁVĚR</t>
  </si>
  <si>
    <t>611 11201</t>
  </si>
  <si>
    <t>EUROOKNO + VÍCESKLO 200/155 DLE Tx/12, PÁKOVÝ UZÁVĚR</t>
  </si>
  <si>
    <t>611 11300</t>
  </si>
  <si>
    <t>EUROOKNO + VÍCESKLO 95/95 DLE T/13, PÁKOVÝ UZÁVĚR</t>
  </si>
  <si>
    <t>611 11400</t>
  </si>
  <si>
    <t>EUROOKNO + VÍCESKLO 200/95  DLE T/14</t>
  </si>
  <si>
    <t>611 11500</t>
  </si>
  <si>
    <t>EUROOKNO + VÍCESKLO 95/155  DLE T/15, PÁKOVÝ UZÁVĚR</t>
  </si>
  <si>
    <t>611 11601</t>
  </si>
  <si>
    <t>EUROOKNO + VÍCESKLO 115/155  DLE Tx/16, PÁKOVÝ UZÁVĚR</t>
  </si>
  <si>
    <t>611 11900</t>
  </si>
  <si>
    <t>EUROOKNO + VÍCESKLO 225/250 DLE T/19, PÁKOVÝ UZÁVĚR</t>
  </si>
  <si>
    <t>611 21300</t>
  </si>
  <si>
    <t>EUROOKNO + VÍCESKLO 220/190 DLE T/113, PÁKOVÝ UZÁVĚR</t>
  </si>
  <si>
    <t>611 21400</t>
  </si>
  <si>
    <t>EUROOKNO + VÍCESKLO 115/95 DLE T/114, PÁKOVÝ UZÁVĚR</t>
  </si>
  <si>
    <t>766699111R5</t>
  </si>
  <si>
    <t>Demontáž parapetní desky  z lamino DTD</t>
  </si>
  <si>
    <t>998766102R00</t>
  </si>
  <si>
    <t>Přesun hmot pro truhlářské konstr., výšky do 12 m, výkaz výměr viz sloupec hmotností</t>
  </si>
  <si>
    <t>767914810R00</t>
  </si>
  <si>
    <t>Demontáž zábradlí na terase</t>
  </si>
  <si>
    <t>ZS/8,9 : 21,0+20,0</t>
  </si>
  <si>
    <t>767996801R00</t>
  </si>
  <si>
    <t>Demontáž atypických ocelových konstr. do 50 kg, drobné výrobky,madla apod</t>
  </si>
  <si>
    <t>kg</t>
  </si>
  <si>
    <t>2*30,0+25,0+15,0+45,0+15,0</t>
  </si>
  <si>
    <t>553 10100</t>
  </si>
  <si>
    <t>AL STĚNA KOMPLET DLE POPISU 326/210 cm, VÍCESKLO,PŘERUŠ.TEPEL.MOST,PANIK.KLIKA</t>
  </si>
  <si>
    <t>Stěny jsou naceněny komplet vč. zasklení, kování, povrch.úpravy, samozavírače, osazení a obkladu ostění.</t>
  </si>
  <si>
    <t>U každé položky je uveden odkaz na tabulku,kde je uveden přesný popis daného výrobku.Totéž platí pro</t>
  </si>
  <si>
    <t>všechny zámečnické výrobky.Přesný popis viz Z/1.</t>
  </si>
  <si>
    <t>553 10200</t>
  </si>
  <si>
    <t>AL STĚNA KOMPLET DLE POPISU 328/260 cm, VÍCESKLO,PŘERUŠ.TEPEL.MOST,PANIK.KLIKA</t>
  </si>
  <si>
    <t>553 10300</t>
  </si>
  <si>
    <t>AL OKNO KOMPLET 210/55  cm, Z/3, VÍCESKLO,PŘERUŠ.TEPEL.MOST</t>
  </si>
  <si>
    <t>553 10400</t>
  </si>
  <si>
    <t>AL OKNO KOMPLET 110/55  cm, Z/4, VÍCESKLO,PŘERUŠ.TEPEL.MOST</t>
  </si>
  <si>
    <t>553 10401</t>
  </si>
  <si>
    <t>AL OKNO KOMPLET 150/55  cm, Zx/4, VÍCESKLO,PŘERUŠ.TEPEL.MOST</t>
  </si>
  <si>
    <t>553 10500</t>
  </si>
  <si>
    <t>AL STĚNA KOMPLET 235/210  cm, Z/5, VÍCESKLO,PŘERUŠ.TEPEL.MOST,PANIK KLIKA</t>
  </si>
  <si>
    <t>553 10600</t>
  </si>
  <si>
    <t>AL DVEŘE KOMPLET 113/200 cm, Z/6, VÍCESKLO,PŘERUŠ.TEPEL.MOST</t>
  </si>
  <si>
    <t>553 14800</t>
  </si>
  <si>
    <t>VENKOVNÍ PŘÍSTAVEK Z OCEL.PROFILŮ + SKLO, BEZP.TVRZENÉ MAT,STŘECHA PLECH Z/48</t>
  </si>
  <si>
    <t>vel.436/150+100/215+150/150+240/88,rozměr stříšky 550/168 kompletní provedení dod+mont+osaz Z/48.</t>
  </si>
  <si>
    <t>553 16400</t>
  </si>
  <si>
    <t>ZÁCHYTNÝ SYSTÉM PROTI PÁDU OSOB - KOTVÍCÍ BOD, dod + mont v kompl.skladbě daného systému dle Z/64</t>
  </si>
  <si>
    <t>včetně PVC těsnící kruh.tvarovky, vytažení a podtmelení hydroizolace, stahovací páska.</t>
  </si>
  <si>
    <t>553 16401</t>
  </si>
  <si>
    <t>ZÁCHYTNÝ SYSTÉM PROTI PÁDU OSOB - NEREZ.LANO TSL L6, dod + mont v kompl.skladbě daného systému dle Z/64</t>
  </si>
  <si>
    <t>553 30000</t>
  </si>
  <si>
    <t>POMOCNÉ OCEL.KCE SVAŘOVANÉ, DOD+MONT+  KOMPLET</t>
  </si>
  <si>
    <t>KG</t>
  </si>
  <si>
    <t>Nastavení mříží,zábradlí a osatních stáv.výrobků souvisejících se zateplením viz ZS/3,4,5,8,9.</t>
  </si>
  <si>
    <t>553 40000</t>
  </si>
  <si>
    <t>ŽALUZIE VNĚ HORIZONT. AL PROFIL Z š.63 mm, klenuté, lakované,olem.hrany,boční vedení, manual</t>
  </si>
  <si>
    <t>Dod + mont v kompletní skladbě daného systému.</t>
  </si>
  <si>
    <t>2,7*2,2*20+1,35*2,2*8+1,4*3,2*8</t>
  </si>
  <si>
    <t>76799-1199</t>
  </si>
  <si>
    <t>Demontáž stáv.nápisu " PAVILON A ", vel. 2 350/1 200 mm dle ZS/47,očištění písmen</t>
  </si>
  <si>
    <t>nátěr ocel.kce,zpětná montáž.</t>
  </si>
  <si>
    <t>76799-1999</t>
  </si>
  <si>
    <t>Demontáž a zpětná montáž ocel.přístřešku vel.19 500/2 400 mm, dle ZS/10, nové drátosklo,oplech.</t>
  </si>
  <si>
    <t>76799-2999</t>
  </si>
  <si>
    <t>Demontáž a zpětná montáž ocel.přístřešku vel.3 700/900 mm, dle ZS/11, nové drátosklo,oplech.</t>
  </si>
  <si>
    <t>76799-3999</t>
  </si>
  <si>
    <t>Demontáž a zpětná montáž plech.skříně dle ZS/43</t>
  </si>
  <si>
    <t>998767102R00</t>
  </si>
  <si>
    <t>Přesun hmot pro zámečnické konstr., výšky do 12 m, výkaz výměr viz sloupec hmotností</t>
  </si>
  <si>
    <t>771275206R00</t>
  </si>
  <si>
    <t>Obklad keram.schod.stupňů relief.do tmele 20x10, i jiná velikost</t>
  </si>
  <si>
    <t>3,2*8*0,5</t>
  </si>
  <si>
    <t>771479001R00</t>
  </si>
  <si>
    <t>Řezání dlaždic keramických pro soklíky, výpočet viz předcházející pol.</t>
  </si>
  <si>
    <t>771575205RT2</t>
  </si>
  <si>
    <t>Montáž podlah keram.,režné relief., tmel, 25x25 cm, lepidlo - komponentní polyuretan mrazuvzdorný</t>
  </si>
  <si>
    <t>771578011R00</t>
  </si>
  <si>
    <t>Spára podlaha - stěna, silikonem, výpočet viz předcházející pol.</t>
  </si>
  <si>
    <t>771473112U00</t>
  </si>
  <si>
    <t>Mtž sokl keram rovný lepidlo -90</t>
  </si>
  <si>
    <t>19,0*3+1,2*4</t>
  </si>
  <si>
    <t>597 63820</t>
  </si>
  <si>
    <t>DLAZBA KERAM.250/250   PROTISKLUZNÁ, MRAZUVZDORNÁ</t>
  </si>
  <si>
    <t>výpočet viz předcházející pol.</t>
  </si>
  <si>
    <t>106,4*1,08+61,8*0,1*1,05</t>
  </si>
  <si>
    <t>597 63829</t>
  </si>
  <si>
    <t>DLAZBA KERAM.200/200 ,schodovky, výpočet viz předcházející pol.</t>
  </si>
  <si>
    <t>12,8*1,15</t>
  </si>
  <si>
    <t>771575199</t>
  </si>
  <si>
    <t>Podkl. sanační a izolační vrstva tl.2cm v uceleném, systému jednoho výrobce ve skladbě - komplet prove</t>
  </si>
  <si>
    <t>- drenážní folie + lepidlo</t>
  </si>
  <si>
    <t>- spád.klín z extrud.polystyrenu povrchově upravený   polymercementovou stěrkou se síťovinou</t>
  </si>
  <si>
    <t>- lepidlo</t>
  </si>
  <si>
    <t>- penetrační nátěr</t>
  </si>
  <si>
    <t>- lem.lišty, Butyl páska,odkapáv.profil,</t>
  </si>
  <si>
    <t>Dle skladby B1 a detailu F1.01-601</t>
  </si>
  <si>
    <t>998771102R00</t>
  </si>
  <si>
    <t>Přesun hmot pro podlahy z dlaždic, výšky do 12 m, výkaz výměr viz sloupec hmotností</t>
  </si>
  <si>
    <t>781310121R00</t>
  </si>
  <si>
    <t>Obkládání ostění do tmele šířky do 300 mm, včetně dod obkladaček dle stávajících</t>
  </si>
  <si>
    <t>781320121R00</t>
  </si>
  <si>
    <t>Obkládání parapetů do tmele šířky do 300 mm, včetně dod obkladaček dle stávajících</t>
  </si>
  <si>
    <t>781491001RT1</t>
  </si>
  <si>
    <t>Montáž lišt k obkladům, rohových, koutových i dilatačních</t>
  </si>
  <si>
    <t>781771108R00</t>
  </si>
  <si>
    <t>Obklad vnější keram.režný hladký do MC, 25x6,5 cm</t>
  </si>
  <si>
    <t>781779705R00</t>
  </si>
  <si>
    <t>Příplatek za spárovací hmotu - plošně</t>
  </si>
  <si>
    <t>299 91115</t>
  </si>
  <si>
    <t>UKONCUJICI LISTA PVC APOD.</t>
  </si>
  <si>
    <t>275,0*1,1</t>
  </si>
  <si>
    <t>5976323</t>
  </si>
  <si>
    <t>OBKLAD VNĚ CIHELNÉ PÁSKY  25x6,5 cm</t>
  </si>
  <si>
    <t>243,76*1,1</t>
  </si>
  <si>
    <t>781415099</t>
  </si>
  <si>
    <t>Montáž obkladů stěn, porovin., do tmele, včetně, dodávky obkladů dle strávajících - možné doplnění</t>
  </si>
  <si>
    <t>okolo vybouraných oken a podlah.</t>
  </si>
  <si>
    <t>998781102R00</t>
  </si>
  <si>
    <t>Přesun hmot pro obklady keramické, výšky do 12 m, výkaz výměr viz sloupec hmotností</t>
  </si>
  <si>
    <t>783201811R00</t>
  </si>
  <si>
    <t>Odstranění nátěrů z kovových konstrukcí oškrábáním</t>
  </si>
  <si>
    <t>ZS/3 : 1,1*0,3*2*4+2,1*0,3*2*6+2,7*0,3*2*5</t>
  </si>
  <si>
    <t>ZS/8 : 21,0*1,05*2</t>
  </si>
  <si>
    <t>ZS/9 : 20,0*1,05*2</t>
  </si>
  <si>
    <t>ZS/10 : 19,5*2,4*2</t>
  </si>
  <si>
    <t>ZS/11 : 3,7*0,9*2</t>
  </si>
  <si>
    <t>ZS/43 : 4,1*2,0*2+4,1*0,9*2*2</t>
  </si>
  <si>
    <t>783222110RT1</t>
  </si>
  <si>
    <t>Nátěr syntetický kovových konstrukcí 2 x,, antikoroz. email  2 x</t>
  </si>
  <si>
    <t>nové : 180,0*0,065+25,0</t>
  </si>
  <si>
    <t>783226100R00</t>
  </si>
  <si>
    <t>Nátěr syntetický kovových konstrukcí základní, viz předcházející položka</t>
  </si>
  <si>
    <t>783522211U00</t>
  </si>
  <si>
    <t>Nátěr synt klempíř 1r+1z+1e</t>
  </si>
  <si>
    <t xml:space="preserve">viz výpis klempířských výrobků : </t>
  </si>
  <si>
    <t>57,0*0,8+35,0*0,95+53,0*0,7+54,0*0,5+140,0*0,5+3,5*0,35</t>
  </si>
  <si>
    <t>53,0*0,25+2*0,35+21,0*0,35</t>
  </si>
  <si>
    <t>784452951R00</t>
  </si>
  <si>
    <t>Oprava,směs tekut.2x, 2bar+strop, obrus míst. 3,8m</t>
  </si>
  <si>
    <t>(57,0+16,0+4,0+2,5)*3,5*2*3</t>
  </si>
  <si>
    <t>787300801R00</t>
  </si>
  <si>
    <t>Vysklívání střešních konstrukcí tmelených</t>
  </si>
  <si>
    <t>ZS/10 : 19,5*2,4</t>
  </si>
  <si>
    <t>ZS/11 : 3,7*0,9</t>
  </si>
  <si>
    <t>787340230R00</t>
  </si>
  <si>
    <t>Zaskl.střech,pod/zatmel.válcov.s drát vlož. 6-8 mm</t>
  </si>
  <si>
    <t>78799-1199</t>
  </si>
  <si>
    <t>Nápis na skleněné tabuli "Pavilon A"vel.235/120 cm, demontáž,očištění,zpětná mont dle ZS/47</t>
  </si>
  <si>
    <t>998787102R00</t>
  </si>
  <si>
    <t>Přesun hmot pro zasklívání, výšky do 12 m, výkaz výměr viz sloupec hmotností</t>
  </si>
  <si>
    <t>799 - 1</t>
  </si>
  <si>
    <t>Ptačí budka pro rorýsy - dod + mont + osazení</t>
  </si>
  <si>
    <t>799 - 2</t>
  </si>
  <si>
    <t>Jednosměrná uzávěra proti uvěznění živočichů - dod + mont + osazení, závěs z perlinky nebo šikmá hladká trubka</t>
  </si>
  <si>
    <t>979990002R00</t>
  </si>
  <si>
    <t>Poplatek za skládku - dřevo, výkaz výměr viz sloupec hmotností</t>
  </si>
  <si>
    <t>98111-5899</t>
  </si>
  <si>
    <t>Odvoz,uložení a poplatek za nebezpečný, odpad   -  asfalt.pásy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</si>
  <si>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</si>
  <si>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</si>
  <si>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</si>
  <si>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</si>
  <si>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podlaží, výkaz výměr viz sloupec hmotností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</si>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</sst>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8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846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52</v>
      </c>
      <c r="E2" s="180"/>
      <c r="F2" s="180"/>
      <c r="G2" s="180"/>
      <c r="I2" s="182"/>
      <c r="J2" s="181" t="s">
        <v>52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50</v>
      </c>
      <c r="D5" s="141"/>
      <c r="E5" s="142"/>
      <c r="F5" s="3"/>
      <c r="G5" s="31"/>
      <c r="I5" s="182"/>
      <c r="J5" s="51"/>
      <c r="K5" s="181" t="s">
        <v>50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48</v>
      </c>
      <c r="D7" s="141"/>
      <c r="E7" s="142"/>
      <c r="F7" s="7"/>
      <c r="G7" s="34"/>
      <c r="I7" s="182"/>
      <c r="J7" s="51"/>
      <c r="K7" s="181" t="s">
        <v>48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53</v>
      </c>
      <c r="D12" s="47"/>
      <c r="E12" s="48"/>
      <c r="F12" s="18" t="s">
        <v>10</v>
      </c>
      <c r="G12" s="35"/>
      <c r="H12" s="12"/>
      <c r="I12" s="182"/>
      <c r="J12" s="51"/>
      <c r="K12" s="51"/>
    </row>
    <row r="13" spans="1:57" ht="28.5" customHeight="1" thickBot="1">
      <c r="A13" s="78" t="s">
        <v>32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33</v>
      </c>
      <c r="C14" s="86"/>
      <c r="D14" s="87"/>
      <c r="E14" s="106"/>
      <c r="F14" s="106"/>
      <c r="G14" s="107" t="s">
        <v>34</v>
      </c>
      <c r="I14" s="182"/>
      <c r="J14" s="51"/>
      <c r="K14" s="51"/>
    </row>
    <row r="15" spans="1:57" ht="15.95" customHeight="1">
      <c r="A15" s="19"/>
      <c r="B15" s="186" t="s">
        <v>28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29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54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55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56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34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12</v>
      </c>
      <c r="B24" s="89"/>
      <c r="C24" s="90"/>
      <c r="D24" s="89" t="s">
        <v>13</v>
      </c>
      <c r="E24" s="89"/>
      <c r="F24" s="91" t="s">
        <v>14</v>
      </c>
      <c r="G24" s="92"/>
      <c r="I24" s="182"/>
      <c r="J24" s="51"/>
      <c r="K24" s="51"/>
    </row>
    <row r="25" spans="1:11">
      <c r="A25" s="93" t="s">
        <v>15</v>
      </c>
      <c r="B25" s="94"/>
      <c r="C25" s="95"/>
      <c r="D25" s="94" t="s">
        <v>15</v>
      </c>
      <c r="E25" s="94"/>
      <c r="F25" s="96" t="s">
        <v>15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57</v>
      </c>
      <c r="B27" s="154"/>
      <c r="C27" s="155"/>
      <c r="D27" s="156" t="s">
        <v>57</v>
      </c>
      <c r="E27" s="155"/>
      <c r="F27" s="156" t="s">
        <v>57</v>
      </c>
      <c r="G27" s="157"/>
      <c r="I27" s="182"/>
      <c r="J27" s="51"/>
      <c r="K27" s="51"/>
    </row>
    <row r="28" spans="1:11" ht="15.75" customHeight="1">
      <c r="A28" s="19" t="s">
        <v>16</v>
      </c>
      <c r="B28" s="23"/>
      <c r="C28" s="20"/>
      <c r="D28" s="12" t="s">
        <v>16</v>
      </c>
      <c r="E28" s="12"/>
      <c r="F28" s="21" t="s">
        <v>16</v>
      </c>
      <c r="G28" s="22"/>
      <c r="I28" s="182"/>
      <c r="J28" s="51"/>
      <c r="K28" s="51"/>
    </row>
    <row r="29" spans="1:11" ht="48.75" customHeight="1">
      <c r="A29" s="19" t="s">
        <v>17</v>
      </c>
      <c r="B29" s="12"/>
      <c r="C29" s="20"/>
      <c r="D29" s="21" t="s">
        <v>18</v>
      </c>
      <c r="E29" s="20"/>
      <c r="F29" s="24" t="s">
        <v>18</v>
      </c>
      <c r="G29" s="22"/>
      <c r="I29" s="182"/>
      <c r="J29" s="51"/>
      <c r="K29" s="51"/>
    </row>
    <row r="30" spans="1:11">
      <c r="A30" s="25" t="s">
        <v>19</v>
      </c>
      <c r="B30" s="26"/>
      <c r="C30" s="43"/>
      <c r="D30" s="26" t="s">
        <v>20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21</v>
      </c>
      <c r="B31" s="26"/>
      <c r="C31" s="43">
        <f>SazbaDPH1</f>
        <v>0</v>
      </c>
      <c r="D31" s="26" t="s">
        <v>22</v>
      </c>
      <c r="E31" s="27"/>
      <c r="F31" s="143">
        <f>PRODUCT(F30,C31/100)</f>
        <v>0</v>
      </c>
      <c r="G31" s="144"/>
    </row>
    <row r="32" spans="1:11">
      <c r="A32" s="25" t="s">
        <v>19</v>
      </c>
      <c r="B32" s="26"/>
      <c r="C32" s="43"/>
      <c r="D32" s="26" t="s">
        <v>22</v>
      </c>
      <c r="E32" s="27"/>
      <c r="F32" s="143">
        <v>0</v>
      </c>
      <c r="G32" s="144"/>
    </row>
    <row r="33" spans="1:11">
      <c r="A33" s="25" t="s">
        <v>21</v>
      </c>
      <c r="B33" s="26"/>
      <c r="C33" s="43">
        <f>SazbaDPH2</f>
        <v>0</v>
      </c>
      <c r="D33" s="26" t="s">
        <v>22</v>
      </c>
      <c r="E33" s="27"/>
      <c r="F33" s="160">
        <f>PRODUCT(F32,C33/100)</f>
        <v>0</v>
      </c>
      <c r="G33" s="161"/>
    </row>
    <row r="34" spans="1:11" ht="13.5" thickBot="1">
      <c r="A34" s="25" t="s">
        <v>31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23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30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24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25</v>
      </c>
      <c r="H1" s="64">
        <f>CisloRozpoctu</f>
        <v>0</v>
      </c>
      <c r="I1" s="65"/>
    </row>
    <row r="2" spans="1:10" ht="12" thickBot="1">
      <c r="A2" s="166" t="s">
        <v>26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"A"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35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27</v>
      </c>
      <c r="B6" s="190"/>
      <c r="C6" s="191"/>
      <c r="D6" s="192"/>
      <c r="E6" s="193"/>
      <c r="F6" s="194" t="s">
        <v>58</v>
      </c>
      <c r="G6" s="194"/>
      <c r="H6" s="194"/>
      <c r="I6" s="195" t="s">
        <v>34</v>
      </c>
      <c r="J6" s="60"/>
    </row>
    <row r="7" spans="1:10">
      <c r="A7" s="201" t="s">
        <v>59</v>
      </c>
      <c r="B7" s="196" t="s">
        <v>60</v>
      </c>
      <c r="C7" s="197"/>
      <c r="D7" s="197"/>
      <c r="E7" s="198"/>
      <c r="F7" s="199" t="s">
        <v>28</v>
      </c>
      <c r="G7" s="199"/>
      <c r="H7" s="199"/>
      <c r="I7" s="202"/>
      <c r="J7" s="59"/>
    </row>
    <row r="8" spans="1:10">
      <c r="A8" s="201" t="s">
        <v>61</v>
      </c>
      <c r="B8" s="196" t="s">
        <v>62</v>
      </c>
      <c r="C8" s="197"/>
      <c r="D8" s="197"/>
      <c r="E8" s="198"/>
      <c r="F8" s="199" t="s">
        <v>28</v>
      </c>
      <c r="G8" s="199"/>
      <c r="H8" s="199"/>
      <c r="I8" s="202"/>
      <c r="J8" s="59"/>
    </row>
    <row r="9" spans="1:10">
      <c r="A9" s="201" t="s">
        <v>63</v>
      </c>
      <c r="B9" s="196" t="s">
        <v>64</v>
      </c>
      <c r="C9" s="197"/>
      <c r="D9" s="197"/>
      <c r="E9" s="198"/>
      <c r="F9" s="199" t="s">
        <v>28</v>
      </c>
      <c r="G9" s="199"/>
      <c r="H9" s="199"/>
      <c r="I9" s="202"/>
      <c r="J9" s="59"/>
    </row>
    <row r="10" spans="1:10">
      <c r="A10" s="201" t="s">
        <v>65</v>
      </c>
      <c r="B10" s="196" t="s">
        <v>66</v>
      </c>
      <c r="C10" s="197"/>
      <c r="D10" s="197"/>
      <c r="E10" s="198"/>
      <c r="F10" s="199" t="s">
        <v>28</v>
      </c>
      <c r="G10" s="199"/>
      <c r="H10" s="199"/>
      <c r="I10" s="202"/>
      <c r="J10" s="59"/>
    </row>
    <row r="11" spans="1:10">
      <c r="A11" s="201" t="s">
        <v>67</v>
      </c>
      <c r="B11" s="196" t="s">
        <v>68</v>
      </c>
      <c r="C11" s="197"/>
      <c r="D11" s="197"/>
      <c r="E11" s="198"/>
      <c r="F11" s="199" t="s">
        <v>28</v>
      </c>
      <c r="G11" s="199"/>
      <c r="H11" s="199"/>
      <c r="I11" s="202"/>
      <c r="J11" s="59"/>
    </row>
    <row r="12" spans="1:10">
      <c r="A12" s="201" t="s">
        <v>69</v>
      </c>
      <c r="B12" s="196" t="s">
        <v>70</v>
      </c>
      <c r="C12" s="197"/>
      <c r="D12" s="197"/>
      <c r="E12" s="198"/>
      <c r="F12" s="199" t="s">
        <v>28</v>
      </c>
      <c r="G12" s="199"/>
      <c r="H12" s="199"/>
      <c r="I12" s="202"/>
      <c r="J12" s="59"/>
    </row>
    <row r="13" spans="1:10">
      <c r="A13" s="201" t="s">
        <v>71</v>
      </c>
      <c r="B13" s="196" t="s">
        <v>72</v>
      </c>
      <c r="C13" s="197"/>
      <c r="D13" s="197"/>
      <c r="E13" s="198"/>
      <c r="F13" s="199" t="s">
        <v>28</v>
      </c>
      <c r="G13" s="199"/>
      <c r="H13" s="199"/>
      <c r="I13" s="202"/>
      <c r="J13" s="59"/>
    </row>
    <row r="14" spans="1:10">
      <c r="A14" s="201" t="s">
        <v>73</v>
      </c>
      <c r="B14" s="196" t="s">
        <v>74</v>
      </c>
      <c r="C14" s="197"/>
      <c r="D14" s="197"/>
      <c r="E14" s="198"/>
      <c r="F14" s="199" t="s">
        <v>28</v>
      </c>
      <c r="G14" s="199"/>
      <c r="H14" s="199"/>
      <c r="I14" s="202"/>
      <c r="J14" s="59"/>
    </row>
    <row r="15" spans="1:10">
      <c r="A15" s="201" t="s">
        <v>75</v>
      </c>
      <c r="B15" s="196" t="s">
        <v>76</v>
      </c>
      <c r="C15" s="197"/>
      <c r="D15" s="197"/>
      <c r="E15" s="198"/>
      <c r="F15" s="199" t="s">
        <v>28</v>
      </c>
      <c r="G15" s="199"/>
      <c r="H15" s="199"/>
      <c r="I15" s="202"/>
      <c r="J15" s="59"/>
    </row>
    <row r="16" spans="1:10">
      <c r="A16" s="201" t="s">
        <v>77</v>
      </c>
      <c r="B16" s="196" t="s">
        <v>78</v>
      </c>
      <c r="C16" s="197"/>
      <c r="D16" s="197"/>
      <c r="E16" s="198"/>
      <c r="F16" s="199" t="s">
        <v>28</v>
      </c>
      <c r="G16" s="199"/>
      <c r="H16" s="199"/>
      <c r="I16" s="202"/>
      <c r="J16" s="59"/>
    </row>
    <row r="17" spans="1:10">
      <c r="A17" s="201" t="s">
        <v>79</v>
      </c>
      <c r="B17" s="196" t="s">
        <v>11</v>
      </c>
      <c r="C17" s="197"/>
      <c r="D17" s="197"/>
      <c r="E17" s="198"/>
      <c r="F17" s="199" t="s">
        <v>28</v>
      </c>
      <c r="G17" s="199"/>
      <c r="H17" s="199"/>
      <c r="I17" s="202"/>
      <c r="J17" s="59"/>
    </row>
    <row r="18" spans="1:10">
      <c r="A18" s="201" t="s">
        <v>80</v>
      </c>
      <c r="B18" s="196" t="s">
        <v>81</v>
      </c>
      <c r="C18" s="197"/>
      <c r="D18" s="197"/>
      <c r="E18" s="198"/>
      <c r="F18" s="199" t="s">
        <v>28</v>
      </c>
      <c r="G18" s="199"/>
      <c r="H18" s="199"/>
      <c r="I18" s="202"/>
      <c r="J18" s="59"/>
    </row>
    <row r="19" spans="1:10">
      <c r="A19" s="201" t="s">
        <v>82</v>
      </c>
      <c r="B19" s="196" t="s">
        <v>83</v>
      </c>
      <c r="C19" s="197"/>
      <c r="D19" s="197"/>
      <c r="E19" s="198"/>
      <c r="F19" s="199" t="s">
        <v>28</v>
      </c>
      <c r="G19" s="199"/>
      <c r="H19" s="199"/>
      <c r="I19" s="202"/>
      <c r="J19" s="59"/>
    </row>
    <row r="20" spans="1:10">
      <c r="A20" s="201" t="s">
        <v>84</v>
      </c>
      <c r="B20" s="196" t="s">
        <v>85</v>
      </c>
      <c r="C20" s="197"/>
      <c r="D20" s="197"/>
      <c r="E20" s="198"/>
      <c r="F20" s="199" t="s">
        <v>28</v>
      </c>
      <c r="G20" s="199"/>
      <c r="H20" s="199"/>
      <c r="I20" s="202"/>
      <c r="J20" s="59"/>
    </row>
    <row r="21" spans="1:10">
      <c r="A21" s="201" t="s">
        <v>86</v>
      </c>
      <c r="B21" s="196" t="s">
        <v>87</v>
      </c>
      <c r="C21" s="197"/>
      <c r="D21" s="197"/>
      <c r="E21" s="198"/>
      <c r="F21" s="199" t="s">
        <v>28</v>
      </c>
      <c r="G21" s="199"/>
      <c r="H21" s="199"/>
      <c r="I21" s="202"/>
      <c r="J21" s="59"/>
    </row>
    <row r="22" spans="1:10">
      <c r="A22" s="201" t="s">
        <v>88</v>
      </c>
      <c r="B22" s="196" t="s">
        <v>89</v>
      </c>
      <c r="C22" s="197"/>
      <c r="D22" s="197"/>
      <c r="E22" s="198"/>
      <c r="F22" s="199" t="s">
        <v>28</v>
      </c>
      <c r="G22" s="199"/>
      <c r="H22" s="199"/>
      <c r="I22" s="202"/>
      <c r="J22" s="59"/>
    </row>
    <row r="23" spans="1:10">
      <c r="A23" s="201" t="s">
        <v>90</v>
      </c>
      <c r="B23" s="196" t="s">
        <v>91</v>
      </c>
      <c r="C23" s="197"/>
      <c r="D23" s="197"/>
      <c r="E23" s="198"/>
      <c r="F23" s="199" t="s">
        <v>29</v>
      </c>
      <c r="G23" s="199"/>
      <c r="H23" s="199"/>
      <c r="I23" s="202"/>
      <c r="J23" s="59"/>
    </row>
    <row r="24" spans="1:10">
      <c r="A24" s="201" t="s">
        <v>92</v>
      </c>
      <c r="B24" s="196" t="s">
        <v>93</v>
      </c>
      <c r="C24" s="197"/>
      <c r="D24" s="197"/>
      <c r="E24" s="198"/>
      <c r="F24" s="199" t="s">
        <v>29</v>
      </c>
      <c r="G24" s="199"/>
      <c r="H24" s="199"/>
      <c r="I24" s="202"/>
      <c r="J24" s="59"/>
    </row>
    <row r="25" spans="1:10">
      <c r="A25" s="201" t="s">
        <v>94</v>
      </c>
      <c r="B25" s="196" t="s">
        <v>95</v>
      </c>
      <c r="C25" s="197"/>
      <c r="D25" s="197"/>
      <c r="E25" s="198"/>
      <c r="F25" s="199" t="s">
        <v>29</v>
      </c>
      <c r="G25" s="199"/>
      <c r="H25" s="199"/>
      <c r="I25" s="202"/>
      <c r="J25" s="59"/>
    </row>
    <row r="26" spans="1:10">
      <c r="A26" s="201" t="s">
        <v>96</v>
      </c>
      <c r="B26" s="196" t="s">
        <v>97</v>
      </c>
      <c r="C26" s="197"/>
      <c r="D26" s="197"/>
      <c r="E26" s="198"/>
      <c r="F26" s="199" t="s">
        <v>29</v>
      </c>
      <c r="G26" s="199"/>
      <c r="H26" s="199"/>
      <c r="I26" s="202"/>
      <c r="J26" s="59"/>
    </row>
    <row r="27" spans="1:10">
      <c r="A27" s="201" t="s">
        <v>98</v>
      </c>
      <c r="B27" s="196" t="s">
        <v>99</v>
      </c>
      <c r="C27" s="197"/>
      <c r="D27" s="197"/>
      <c r="E27" s="198"/>
      <c r="F27" s="199" t="s">
        <v>29</v>
      </c>
      <c r="G27" s="199"/>
      <c r="H27" s="199"/>
      <c r="I27" s="202"/>
      <c r="J27" s="59"/>
    </row>
    <row r="28" spans="1:10">
      <c r="A28" s="201" t="s">
        <v>100</v>
      </c>
      <c r="B28" s="196" t="s">
        <v>101</v>
      </c>
      <c r="C28" s="197"/>
      <c r="D28" s="197"/>
      <c r="E28" s="198"/>
      <c r="F28" s="199" t="s">
        <v>29</v>
      </c>
      <c r="G28" s="199"/>
      <c r="H28" s="199"/>
      <c r="I28" s="202"/>
      <c r="J28" s="59"/>
    </row>
    <row r="29" spans="1:10">
      <c r="A29" s="201" t="s">
        <v>102</v>
      </c>
      <c r="B29" s="196" t="s">
        <v>103</v>
      </c>
      <c r="C29" s="197"/>
      <c r="D29" s="197"/>
      <c r="E29" s="198"/>
      <c r="F29" s="199" t="s">
        <v>29</v>
      </c>
      <c r="G29" s="199"/>
      <c r="H29" s="199"/>
      <c r="I29" s="202"/>
      <c r="J29" s="59"/>
    </row>
    <row r="30" spans="1:10">
      <c r="A30" s="201" t="s">
        <v>104</v>
      </c>
      <c r="B30" s="196" t="s">
        <v>105</v>
      </c>
      <c r="C30" s="197"/>
      <c r="D30" s="197"/>
      <c r="E30" s="198"/>
      <c r="F30" s="199" t="s">
        <v>29</v>
      </c>
      <c r="G30" s="199"/>
      <c r="H30" s="199"/>
      <c r="I30" s="202"/>
      <c r="J30" s="59"/>
    </row>
    <row r="31" spans="1:10">
      <c r="A31" s="201" t="s">
        <v>106</v>
      </c>
      <c r="B31" s="196" t="s">
        <v>107</v>
      </c>
      <c r="C31" s="197"/>
      <c r="D31" s="197"/>
      <c r="E31" s="198"/>
      <c r="F31" s="199" t="s">
        <v>29</v>
      </c>
      <c r="G31" s="199"/>
      <c r="H31" s="199"/>
      <c r="I31" s="202"/>
      <c r="J31" s="59"/>
    </row>
    <row r="32" spans="1:10">
      <c r="A32" s="201" t="s">
        <v>108</v>
      </c>
      <c r="B32" s="196" t="s">
        <v>109</v>
      </c>
      <c r="C32" s="197"/>
      <c r="D32" s="197"/>
      <c r="E32" s="198"/>
      <c r="F32" s="199" t="s">
        <v>29</v>
      </c>
      <c r="G32" s="199"/>
      <c r="H32" s="199"/>
      <c r="I32" s="202"/>
      <c r="J32" s="59"/>
    </row>
    <row r="33" spans="1:10">
      <c r="A33" s="201" t="s">
        <v>110</v>
      </c>
      <c r="B33" s="196" t="s">
        <v>111</v>
      </c>
      <c r="C33" s="197"/>
      <c r="D33" s="197"/>
      <c r="E33" s="198"/>
      <c r="F33" s="199" t="s">
        <v>29</v>
      </c>
      <c r="G33" s="199"/>
      <c r="H33" s="199"/>
      <c r="I33" s="202"/>
      <c r="J33" s="59"/>
    </row>
    <row r="34" spans="1:10">
      <c r="A34" s="201" t="s">
        <v>112</v>
      </c>
      <c r="B34" s="196" t="s">
        <v>113</v>
      </c>
      <c r="C34" s="197"/>
      <c r="D34" s="197"/>
      <c r="E34" s="198"/>
      <c r="F34" s="199" t="s">
        <v>29</v>
      </c>
      <c r="G34" s="199"/>
      <c r="H34" s="199"/>
      <c r="I34" s="202"/>
      <c r="J34" s="59"/>
    </row>
    <row r="35" spans="1:10">
      <c r="A35" s="201" t="s">
        <v>114</v>
      </c>
      <c r="B35" s="196" t="s">
        <v>115</v>
      </c>
      <c r="C35" s="197"/>
      <c r="D35" s="197"/>
      <c r="E35" s="198"/>
      <c r="F35" s="199" t="s">
        <v>116</v>
      </c>
      <c r="G35" s="199"/>
      <c r="H35" s="199"/>
      <c r="I35" s="202"/>
      <c r="J35" s="59"/>
    </row>
    <row r="36" spans="1:10" ht="12" thickBot="1">
      <c r="A36" s="203"/>
      <c r="B36" s="204" t="s">
        <v>117</v>
      </c>
      <c r="C36" s="205"/>
      <c r="D36" s="205"/>
      <c r="E36" s="206"/>
      <c r="F36" s="207"/>
      <c r="G36" s="207"/>
      <c r="H36" s="207"/>
      <c r="I36" s="208">
        <f>SUM(I7:I35)</f>
        <v>0</v>
      </c>
      <c r="J36" s="59"/>
    </row>
    <row r="37" spans="1:10">
      <c r="A37" s="189"/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36</v>
      </c>
      <c r="B1" s="171"/>
      <c r="C1" s="172"/>
      <c r="D1" s="171"/>
      <c r="E1" s="171"/>
      <c r="F1" s="171"/>
      <c r="G1" s="171"/>
    </row>
    <row r="2" spans="1:7" ht="13.5" thickTop="1">
      <c r="A2" s="117" t="s">
        <v>37</v>
      </c>
      <c r="B2" s="118"/>
      <c r="C2" s="173"/>
      <c r="D2" s="173"/>
      <c r="E2" s="173"/>
      <c r="F2" s="173"/>
      <c r="G2" s="174"/>
    </row>
    <row r="3" spans="1:7">
      <c r="A3" s="119" t="s">
        <v>38</v>
      </c>
      <c r="B3" s="120"/>
      <c r="C3" s="175"/>
      <c r="D3" s="175"/>
      <c r="E3" s="175"/>
      <c r="F3" s="175"/>
      <c r="G3" s="176"/>
    </row>
    <row r="4" spans="1:7" ht="13.5" thickBot="1">
      <c r="A4" s="121" t="s">
        <v>39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40</v>
      </c>
      <c r="B6" s="127" t="s">
        <v>41</v>
      </c>
      <c r="C6" s="128" t="s">
        <v>42</v>
      </c>
      <c r="D6" s="129" t="s">
        <v>43</v>
      </c>
      <c r="E6" s="130" t="s">
        <v>44</v>
      </c>
      <c r="F6" s="131" t="s">
        <v>45</v>
      </c>
      <c r="G6" s="132" t="s">
        <v>46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700"/>
  <sheetViews>
    <sheetView showGridLines="0" tabSelected="1" topLeftCell="A518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7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847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37</v>
      </c>
      <c r="B2" s="118" t="s">
        <v>47</v>
      </c>
      <c r="C2" s="224" t="s">
        <v>48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38</v>
      </c>
      <c r="B3" s="120" t="s">
        <v>49</v>
      </c>
      <c r="C3" s="225" t="s">
        <v>50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39</v>
      </c>
      <c r="B4" s="210" t="s">
        <v>51</v>
      </c>
      <c r="C4" s="226" t="s">
        <v>52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9"/>
      <c r="F5" s="116"/>
      <c r="G5" s="116"/>
      <c r="H5" s="116"/>
      <c r="I5" s="116"/>
      <c r="J5" s="116"/>
    </row>
    <row r="6" spans="1:60" ht="14.25" thickTop="1" thickBot="1">
      <c r="A6" s="221" t="s">
        <v>40</v>
      </c>
      <c r="B6" s="222" t="s">
        <v>41</v>
      </c>
      <c r="C6" s="217" t="s">
        <v>42</v>
      </c>
      <c r="D6" s="218" t="s">
        <v>43</v>
      </c>
      <c r="E6" s="260" t="s">
        <v>44</v>
      </c>
      <c r="F6" s="219" t="s">
        <v>45</v>
      </c>
      <c r="G6" s="220" t="s">
        <v>46</v>
      </c>
      <c r="H6" s="116"/>
      <c r="I6" s="116"/>
      <c r="J6" s="116"/>
    </row>
    <row r="7" spans="1:60">
      <c r="A7" s="243" t="s">
        <v>118</v>
      </c>
      <c r="B7" s="244" t="s">
        <v>59</v>
      </c>
      <c r="C7" s="245" t="s">
        <v>60</v>
      </c>
      <c r="D7" s="213"/>
      <c r="E7" s="261"/>
      <c r="F7" s="246">
        <f>SUM(G8:G9)</f>
        <v>0</v>
      </c>
      <c r="G7" s="247"/>
      <c r="H7" s="116"/>
      <c r="I7" s="116"/>
      <c r="J7" s="116"/>
    </row>
    <row r="8" spans="1:60" ht="22.5" outlineLevel="1">
      <c r="A8" s="238">
        <v>1</v>
      </c>
      <c r="B8" s="227" t="s">
        <v>119</v>
      </c>
      <c r="C8" s="253" t="s">
        <v>120</v>
      </c>
      <c r="D8" s="229" t="s">
        <v>121</v>
      </c>
      <c r="E8" s="262">
        <v>0</v>
      </c>
      <c r="F8" s="235"/>
      <c r="G8" s="240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8"/>
      <c r="B9" s="227"/>
      <c r="C9" s="254" t="s">
        <v>122</v>
      </c>
      <c r="D9" s="230"/>
      <c r="E9" s="234"/>
      <c r="F9" s="236"/>
      <c r="G9" s="241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9" t="s">
        <v>118</v>
      </c>
      <c r="B10" s="228" t="s">
        <v>61</v>
      </c>
      <c r="C10" s="255" t="s">
        <v>62</v>
      </c>
      <c r="D10" s="231"/>
      <c r="E10" s="263"/>
      <c r="F10" s="237">
        <f>SUM(G11:G35)</f>
        <v>0</v>
      </c>
      <c r="G10" s="242"/>
      <c r="H10" s="116"/>
      <c r="I10" s="116"/>
      <c r="J10" s="116"/>
    </row>
    <row r="11" spans="1:60" outlineLevel="1">
      <c r="A11" s="238">
        <v>2</v>
      </c>
      <c r="B11" s="227" t="s">
        <v>123</v>
      </c>
      <c r="C11" s="253" t="s">
        <v>124</v>
      </c>
      <c r="D11" s="229" t="s">
        <v>125</v>
      </c>
      <c r="E11" s="262">
        <v>206.28</v>
      </c>
      <c r="F11" s="235"/>
      <c r="G11" s="240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8"/>
      <c r="B12" s="227"/>
      <c r="C12" s="256" t="s">
        <v>126</v>
      </c>
      <c r="D12" s="232"/>
      <c r="E12" s="264"/>
      <c r="F12" s="235"/>
      <c r="G12" s="240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8"/>
      <c r="B13" s="227"/>
      <c r="C13" s="256" t="s">
        <v>127</v>
      </c>
      <c r="D13" s="232"/>
      <c r="E13" s="264">
        <v>206.28</v>
      </c>
      <c r="F13" s="235"/>
      <c r="G13" s="240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8">
        <v>3</v>
      </c>
      <c r="B14" s="227" t="s">
        <v>128</v>
      </c>
      <c r="C14" s="253" t="s">
        <v>129</v>
      </c>
      <c r="D14" s="229" t="s">
        <v>125</v>
      </c>
      <c r="E14" s="262">
        <v>206.28</v>
      </c>
      <c r="F14" s="235"/>
      <c r="G14" s="240">
        <f>E14*F14</f>
        <v>0</v>
      </c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8"/>
      <c r="B15" s="227"/>
      <c r="C15" s="256" t="s">
        <v>126</v>
      </c>
      <c r="D15" s="232"/>
      <c r="E15" s="264"/>
      <c r="F15" s="235"/>
      <c r="G15" s="240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8"/>
      <c r="B16" s="227"/>
      <c r="C16" s="256" t="s">
        <v>127</v>
      </c>
      <c r="D16" s="232"/>
      <c r="E16" s="264">
        <v>206.28</v>
      </c>
      <c r="F16" s="235"/>
      <c r="G16" s="240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2.5" outlineLevel="1">
      <c r="A17" s="238">
        <v>4</v>
      </c>
      <c r="B17" s="227" t="s">
        <v>130</v>
      </c>
      <c r="C17" s="253" t="s">
        <v>131</v>
      </c>
      <c r="D17" s="229" t="s">
        <v>125</v>
      </c>
      <c r="E17" s="262">
        <v>18.760000000000002</v>
      </c>
      <c r="F17" s="235"/>
      <c r="G17" s="240">
        <f>E17*F17</f>
        <v>0</v>
      </c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8"/>
      <c r="B18" s="227"/>
      <c r="C18" s="256" t="s">
        <v>132</v>
      </c>
      <c r="D18" s="232"/>
      <c r="E18" s="264">
        <v>206.28</v>
      </c>
      <c r="F18" s="235"/>
      <c r="G18" s="240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8"/>
      <c r="B19" s="227"/>
      <c r="C19" s="256" t="s">
        <v>133</v>
      </c>
      <c r="D19" s="232"/>
      <c r="E19" s="264">
        <v>-187.52</v>
      </c>
      <c r="F19" s="235"/>
      <c r="G19" s="240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>
      <c r="A20" s="238">
        <v>5</v>
      </c>
      <c r="B20" s="227" t="s">
        <v>134</v>
      </c>
      <c r="C20" s="253" t="s">
        <v>135</v>
      </c>
      <c r="D20" s="229" t="s">
        <v>125</v>
      </c>
      <c r="E20" s="262">
        <v>187.6</v>
      </c>
      <c r="F20" s="235"/>
      <c r="G20" s="240">
        <f>E20*F20</f>
        <v>0</v>
      </c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8"/>
      <c r="B21" s="227"/>
      <c r="C21" s="256" t="s">
        <v>136</v>
      </c>
      <c r="D21" s="232"/>
      <c r="E21" s="264">
        <v>187.6</v>
      </c>
      <c r="F21" s="235"/>
      <c r="G21" s="240"/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2.5" outlineLevel="1">
      <c r="A22" s="238">
        <v>6</v>
      </c>
      <c r="B22" s="227" t="s">
        <v>137</v>
      </c>
      <c r="C22" s="253" t="s">
        <v>138</v>
      </c>
      <c r="D22" s="229" t="s">
        <v>125</v>
      </c>
      <c r="E22" s="262">
        <v>18.760000000000002</v>
      </c>
      <c r="F22" s="235"/>
      <c r="G22" s="240">
        <f>E22*F22</f>
        <v>0</v>
      </c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38"/>
      <c r="B23" s="227"/>
      <c r="C23" s="254" t="s">
        <v>139</v>
      </c>
      <c r="D23" s="230"/>
      <c r="E23" s="234"/>
      <c r="F23" s="236"/>
      <c r="G23" s="241"/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23" t="str">
        <f>C23</f>
        <v>výkaz výměr viz předcházející pol.</v>
      </c>
      <c r="BB23" s="216"/>
      <c r="BC23" s="216"/>
      <c r="BD23" s="216"/>
      <c r="BE23" s="216"/>
      <c r="BF23" s="216"/>
      <c r="BG23" s="216"/>
      <c r="BH23" s="216"/>
    </row>
    <row r="24" spans="1:60" outlineLevel="1">
      <c r="A24" s="238">
        <v>7</v>
      </c>
      <c r="B24" s="227" t="s">
        <v>140</v>
      </c>
      <c r="C24" s="253" t="s">
        <v>141</v>
      </c>
      <c r="D24" s="229" t="s">
        <v>125</v>
      </c>
      <c r="E24" s="262">
        <v>93.765000000000001</v>
      </c>
      <c r="F24" s="235"/>
      <c r="G24" s="240">
        <f>E24*F24</f>
        <v>0</v>
      </c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8"/>
      <c r="B25" s="227"/>
      <c r="C25" s="256" t="s">
        <v>126</v>
      </c>
      <c r="D25" s="232"/>
      <c r="E25" s="264"/>
      <c r="F25" s="235"/>
      <c r="G25" s="240"/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8"/>
      <c r="B26" s="227"/>
      <c r="C26" s="256" t="s">
        <v>127</v>
      </c>
      <c r="D26" s="232"/>
      <c r="E26" s="264">
        <v>206.28</v>
      </c>
      <c r="F26" s="235"/>
      <c r="G26" s="240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8"/>
      <c r="B27" s="227"/>
      <c r="C27" s="256" t="s">
        <v>142</v>
      </c>
      <c r="D27" s="232"/>
      <c r="E27" s="264"/>
      <c r="F27" s="235"/>
      <c r="G27" s="240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8"/>
      <c r="B28" s="227"/>
      <c r="C28" s="256" t="s">
        <v>143</v>
      </c>
      <c r="D28" s="232"/>
      <c r="E28" s="264">
        <v>-18.75</v>
      </c>
      <c r="F28" s="235"/>
      <c r="G28" s="240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8"/>
      <c r="B29" s="227"/>
      <c r="C29" s="256" t="s">
        <v>144</v>
      </c>
      <c r="D29" s="232"/>
      <c r="E29" s="264">
        <v>-93.765000000000001</v>
      </c>
      <c r="F29" s="235"/>
      <c r="G29" s="240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8">
        <v>8</v>
      </c>
      <c r="B30" s="227" t="s">
        <v>145</v>
      </c>
      <c r="C30" s="253" t="s">
        <v>146</v>
      </c>
      <c r="D30" s="229" t="s">
        <v>125</v>
      </c>
      <c r="E30" s="262">
        <v>93.765000000000001</v>
      </c>
      <c r="F30" s="235"/>
      <c r="G30" s="240">
        <f>E30*F30</f>
        <v>0</v>
      </c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8"/>
      <c r="B31" s="227"/>
      <c r="C31" s="256" t="s">
        <v>126</v>
      </c>
      <c r="D31" s="232"/>
      <c r="E31" s="264"/>
      <c r="F31" s="235"/>
      <c r="G31" s="240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>
      <c r="A32" s="238"/>
      <c r="B32" s="227"/>
      <c r="C32" s="256" t="s">
        <v>127</v>
      </c>
      <c r="D32" s="232"/>
      <c r="E32" s="264">
        <v>206.28</v>
      </c>
      <c r="F32" s="235"/>
      <c r="G32" s="240"/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8"/>
      <c r="B33" s="227"/>
      <c r="C33" s="256" t="s">
        <v>142</v>
      </c>
      <c r="D33" s="232"/>
      <c r="E33" s="264"/>
      <c r="F33" s="235"/>
      <c r="G33" s="240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38"/>
      <c r="B34" s="227"/>
      <c r="C34" s="256" t="s">
        <v>143</v>
      </c>
      <c r="D34" s="232"/>
      <c r="E34" s="264">
        <v>-18.75</v>
      </c>
      <c r="F34" s="235"/>
      <c r="G34" s="240"/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>
      <c r="A35" s="238"/>
      <c r="B35" s="227"/>
      <c r="C35" s="256" t="s">
        <v>144</v>
      </c>
      <c r="D35" s="232"/>
      <c r="E35" s="264">
        <v>-93.765000000000001</v>
      </c>
      <c r="F35" s="235"/>
      <c r="G35" s="240"/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>
      <c r="A36" s="239" t="s">
        <v>118</v>
      </c>
      <c r="B36" s="228" t="s">
        <v>63</v>
      </c>
      <c r="C36" s="255" t="s">
        <v>64</v>
      </c>
      <c r="D36" s="231"/>
      <c r="E36" s="263"/>
      <c r="F36" s="237">
        <f>SUM(G37:G43)</f>
        <v>0</v>
      </c>
      <c r="G36" s="242"/>
      <c r="H36" s="116"/>
      <c r="I36" s="116"/>
      <c r="J36" s="116"/>
    </row>
    <row r="37" spans="1:60" ht="22.5" outlineLevel="1">
      <c r="A37" s="238">
        <v>9</v>
      </c>
      <c r="B37" s="227" t="s">
        <v>147</v>
      </c>
      <c r="C37" s="253" t="s">
        <v>148</v>
      </c>
      <c r="D37" s="229" t="s">
        <v>125</v>
      </c>
      <c r="E37" s="262">
        <v>18.75</v>
      </c>
      <c r="F37" s="235"/>
      <c r="G37" s="240">
        <f>E37*F37</f>
        <v>0</v>
      </c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>
      <c r="A38" s="238"/>
      <c r="B38" s="227"/>
      <c r="C38" s="256" t="s">
        <v>149</v>
      </c>
      <c r="D38" s="232"/>
      <c r="E38" s="264">
        <v>18.75</v>
      </c>
      <c r="F38" s="235"/>
      <c r="G38" s="240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22.5" outlineLevel="1">
      <c r="A39" s="238">
        <v>10</v>
      </c>
      <c r="B39" s="227" t="s">
        <v>150</v>
      </c>
      <c r="C39" s="253" t="s">
        <v>151</v>
      </c>
      <c r="D39" s="229" t="s">
        <v>152</v>
      </c>
      <c r="E39" s="262">
        <v>250</v>
      </c>
      <c r="F39" s="235"/>
      <c r="G39" s="240">
        <f>E39*F39</f>
        <v>0</v>
      </c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>
      <c r="A40" s="238"/>
      <c r="B40" s="227"/>
      <c r="C40" s="256" t="s">
        <v>153</v>
      </c>
      <c r="D40" s="232"/>
      <c r="E40" s="264">
        <v>250</v>
      </c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ht="22.5" outlineLevel="1">
      <c r="A41" s="238">
        <v>11</v>
      </c>
      <c r="B41" s="227" t="s">
        <v>154</v>
      </c>
      <c r="C41" s="253" t="s">
        <v>155</v>
      </c>
      <c r="D41" s="229" t="s">
        <v>156</v>
      </c>
      <c r="E41" s="262">
        <v>125</v>
      </c>
      <c r="F41" s="235"/>
      <c r="G41" s="240">
        <f>E41*F41</f>
        <v>0</v>
      </c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22.5" outlineLevel="1">
      <c r="A42" s="238">
        <v>12</v>
      </c>
      <c r="B42" s="227" t="s">
        <v>157</v>
      </c>
      <c r="C42" s="253" t="s">
        <v>158</v>
      </c>
      <c r="D42" s="229" t="s">
        <v>121</v>
      </c>
      <c r="E42" s="262">
        <v>8</v>
      </c>
      <c r="F42" s="235"/>
      <c r="G42" s="240">
        <f>E42*F42</f>
        <v>0</v>
      </c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2.5" outlineLevel="1">
      <c r="A43" s="238">
        <v>13</v>
      </c>
      <c r="B43" s="227" t="s">
        <v>159</v>
      </c>
      <c r="C43" s="253" t="s">
        <v>160</v>
      </c>
      <c r="D43" s="229" t="s">
        <v>121</v>
      </c>
      <c r="E43" s="262">
        <v>8</v>
      </c>
      <c r="F43" s="235"/>
      <c r="G43" s="240">
        <f>E43*F43</f>
        <v>0</v>
      </c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>
      <c r="A44" s="239" t="s">
        <v>118</v>
      </c>
      <c r="B44" s="228" t="s">
        <v>65</v>
      </c>
      <c r="C44" s="255" t="s">
        <v>66</v>
      </c>
      <c r="D44" s="231"/>
      <c r="E44" s="263"/>
      <c r="F44" s="237">
        <f>SUM(G45:G76)</f>
        <v>0</v>
      </c>
      <c r="G44" s="242"/>
      <c r="H44" s="116"/>
      <c r="I44" s="116"/>
      <c r="J44" s="116"/>
    </row>
    <row r="45" spans="1:60" ht="33.75" outlineLevel="1">
      <c r="A45" s="238">
        <v>14</v>
      </c>
      <c r="B45" s="227" t="s">
        <v>161</v>
      </c>
      <c r="C45" s="253" t="s">
        <v>162</v>
      </c>
      <c r="D45" s="229" t="s">
        <v>152</v>
      </c>
      <c r="E45" s="262">
        <v>79.25</v>
      </c>
      <c r="F45" s="235"/>
      <c r="G45" s="240">
        <f>E45*F45</f>
        <v>0</v>
      </c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2.5" outlineLevel="1">
      <c r="A46" s="238"/>
      <c r="B46" s="227"/>
      <c r="C46" s="254" t="s">
        <v>163</v>
      </c>
      <c r="D46" s="230"/>
      <c r="E46" s="234"/>
      <c r="F46" s="236"/>
      <c r="G46" s="241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23" t="str">
        <f>C46</f>
        <v>provedení infuzní clony pomocí silikonové mikroemulse výkaz výměr viz specifikace sanačních opatření.</v>
      </c>
      <c r="BB46" s="216"/>
      <c r="BC46" s="216"/>
      <c r="BD46" s="216"/>
      <c r="BE46" s="216"/>
      <c r="BF46" s="216"/>
      <c r="BG46" s="216"/>
      <c r="BH46" s="216"/>
    </row>
    <row r="47" spans="1:60" outlineLevel="1">
      <c r="A47" s="238"/>
      <c r="B47" s="227"/>
      <c r="C47" s="256" t="s">
        <v>164</v>
      </c>
      <c r="D47" s="232"/>
      <c r="E47" s="264">
        <v>79.25</v>
      </c>
      <c r="F47" s="235"/>
      <c r="G47" s="240"/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22.5" outlineLevel="1">
      <c r="A48" s="238">
        <v>15</v>
      </c>
      <c r="B48" s="227" t="s">
        <v>165</v>
      </c>
      <c r="C48" s="253" t="s">
        <v>166</v>
      </c>
      <c r="D48" s="229" t="s">
        <v>152</v>
      </c>
      <c r="E48" s="262">
        <v>200.625</v>
      </c>
      <c r="F48" s="235"/>
      <c r="G48" s="240">
        <f>E48*F48</f>
        <v>0</v>
      </c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38"/>
      <c r="B49" s="227"/>
      <c r="C49" s="254" t="s">
        <v>167</v>
      </c>
      <c r="D49" s="230"/>
      <c r="E49" s="234"/>
      <c r="F49" s="236"/>
      <c r="G49" s="241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23" t="str">
        <f>C49</f>
        <v>- hloubková penetrace</v>
      </c>
      <c r="BB49" s="216"/>
      <c r="BC49" s="216"/>
      <c r="BD49" s="216"/>
      <c r="BE49" s="216"/>
      <c r="BF49" s="216"/>
      <c r="BG49" s="216"/>
      <c r="BH49" s="216"/>
    </row>
    <row r="50" spans="1:60" outlineLevel="1">
      <c r="A50" s="238"/>
      <c r="B50" s="227"/>
      <c r="C50" s="254" t="s">
        <v>168</v>
      </c>
      <c r="D50" s="230"/>
      <c r="E50" s="234"/>
      <c r="F50" s="236"/>
      <c r="G50" s="241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23" t="str">
        <f>C50</f>
        <v>- utěsnění paropropustnou sulfatostálou hydroizolační stěrkou</v>
      </c>
      <c r="BB50" s="216"/>
      <c r="BC50" s="216"/>
      <c r="BD50" s="216"/>
      <c r="BE50" s="216"/>
      <c r="BF50" s="216"/>
      <c r="BG50" s="216"/>
      <c r="BH50" s="216"/>
    </row>
    <row r="51" spans="1:60" outlineLevel="1">
      <c r="A51" s="238"/>
      <c r="B51" s="227"/>
      <c r="C51" s="256" t="s">
        <v>169</v>
      </c>
      <c r="D51" s="232"/>
      <c r="E51" s="264">
        <v>200.625</v>
      </c>
      <c r="F51" s="235"/>
      <c r="G51" s="240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22.5" outlineLevel="1">
      <c r="A52" s="238">
        <v>16</v>
      </c>
      <c r="B52" s="227" t="s">
        <v>170</v>
      </c>
      <c r="C52" s="253" t="s">
        <v>166</v>
      </c>
      <c r="D52" s="229" t="s">
        <v>152</v>
      </c>
      <c r="E52" s="262">
        <v>57.375</v>
      </c>
      <c r="F52" s="235"/>
      <c r="G52" s="240">
        <f>E52*F52</f>
        <v>0</v>
      </c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38"/>
      <c r="B53" s="227"/>
      <c r="C53" s="254" t="s">
        <v>167</v>
      </c>
      <c r="D53" s="230"/>
      <c r="E53" s="234"/>
      <c r="F53" s="236"/>
      <c r="G53" s="241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23" t="str">
        <f>C53</f>
        <v>- hloubková penetrace</v>
      </c>
      <c r="BB53" s="216"/>
      <c r="BC53" s="216"/>
      <c r="BD53" s="216"/>
      <c r="BE53" s="216"/>
      <c r="BF53" s="216"/>
      <c r="BG53" s="216"/>
      <c r="BH53" s="216"/>
    </row>
    <row r="54" spans="1:60" outlineLevel="1">
      <c r="A54" s="238"/>
      <c r="B54" s="227"/>
      <c r="C54" s="254" t="s">
        <v>168</v>
      </c>
      <c r="D54" s="230"/>
      <c r="E54" s="234"/>
      <c r="F54" s="236"/>
      <c r="G54" s="241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23" t="str">
        <f>C54</f>
        <v>- utěsnění paropropustnou sulfatostálou hydroizolační stěrkou</v>
      </c>
      <c r="BB54" s="216"/>
      <c r="BC54" s="216"/>
      <c r="BD54" s="216"/>
      <c r="BE54" s="216"/>
      <c r="BF54" s="216"/>
      <c r="BG54" s="216"/>
      <c r="BH54" s="216"/>
    </row>
    <row r="55" spans="1:60" outlineLevel="1">
      <c r="A55" s="238"/>
      <c r="B55" s="227"/>
      <c r="C55" s="256" t="s">
        <v>171</v>
      </c>
      <c r="D55" s="232"/>
      <c r="E55" s="264">
        <v>57.375</v>
      </c>
      <c r="F55" s="235"/>
      <c r="G55" s="240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22.5" outlineLevel="1">
      <c r="A56" s="238">
        <v>17</v>
      </c>
      <c r="B56" s="227" t="s">
        <v>172</v>
      </c>
      <c r="C56" s="253" t="s">
        <v>173</v>
      </c>
      <c r="D56" s="229" t="s">
        <v>152</v>
      </c>
      <c r="E56" s="262">
        <v>68.875</v>
      </c>
      <c r="F56" s="235"/>
      <c r="G56" s="240">
        <f>E56*F56</f>
        <v>0</v>
      </c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8"/>
      <c r="B57" s="227"/>
      <c r="C57" s="254" t="s">
        <v>167</v>
      </c>
      <c r="D57" s="230"/>
      <c r="E57" s="234"/>
      <c r="F57" s="236"/>
      <c r="G57" s="241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23" t="str">
        <f>C57</f>
        <v>- hloubková penetrace</v>
      </c>
      <c r="BB57" s="216"/>
      <c r="BC57" s="216"/>
      <c r="BD57" s="216"/>
      <c r="BE57" s="216"/>
      <c r="BF57" s="216"/>
      <c r="BG57" s="216"/>
      <c r="BH57" s="216"/>
    </row>
    <row r="58" spans="1:60" outlineLevel="1">
      <c r="A58" s="238"/>
      <c r="B58" s="227"/>
      <c r="C58" s="254" t="s">
        <v>174</v>
      </c>
      <c r="D58" s="230"/>
      <c r="E58" s="234"/>
      <c r="F58" s="236"/>
      <c r="G58" s="241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23" t="str">
        <f>C58</f>
        <v>- vyrovnání nerovností sulfatostálou rychlotuhn.hmotou</v>
      </c>
      <c r="BB58" s="216"/>
      <c r="BC58" s="216"/>
      <c r="BD58" s="216"/>
      <c r="BE58" s="216"/>
      <c r="BF58" s="216"/>
      <c r="BG58" s="216"/>
      <c r="BH58" s="216"/>
    </row>
    <row r="59" spans="1:60" outlineLevel="1">
      <c r="A59" s="238"/>
      <c r="B59" s="227"/>
      <c r="C59" s="254" t="s">
        <v>168</v>
      </c>
      <c r="D59" s="230"/>
      <c r="E59" s="234"/>
      <c r="F59" s="236"/>
      <c r="G59" s="241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23" t="str">
        <f>C59</f>
        <v>- utěsnění paropropustnou sulfatostálou hydroizolační stěrkou</v>
      </c>
      <c r="BB59" s="216"/>
      <c r="BC59" s="216"/>
      <c r="BD59" s="216"/>
      <c r="BE59" s="216"/>
      <c r="BF59" s="216"/>
      <c r="BG59" s="216"/>
      <c r="BH59" s="216"/>
    </row>
    <row r="60" spans="1:60" outlineLevel="1">
      <c r="A60" s="238"/>
      <c r="B60" s="227"/>
      <c r="C60" s="256" t="s">
        <v>175</v>
      </c>
      <c r="D60" s="232"/>
      <c r="E60" s="264">
        <v>68.875</v>
      </c>
      <c r="F60" s="235"/>
      <c r="G60" s="240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ht="22.5" outlineLevel="1">
      <c r="A61" s="238">
        <v>18</v>
      </c>
      <c r="B61" s="227" t="s">
        <v>176</v>
      </c>
      <c r="C61" s="253" t="s">
        <v>177</v>
      </c>
      <c r="D61" s="229" t="s">
        <v>156</v>
      </c>
      <c r="E61" s="262">
        <v>143.25</v>
      </c>
      <c r="F61" s="235"/>
      <c r="G61" s="240">
        <f>E61*F61</f>
        <v>0</v>
      </c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38"/>
      <c r="B62" s="227"/>
      <c r="C62" s="254" t="s">
        <v>178</v>
      </c>
      <c r="D62" s="230"/>
      <c r="E62" s="234"/>
      <c r="F62" s="236"/>
      <c r="G62" s="241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23" t="str">
        <f>C62</f>
        <v>výkaz výměr viz specifikace sanačních opatření.</v>
      </c>
      <c r="BB62" s="216"/>
      <c r="BC62" s="216"/>
      <c r="BD62" s="216"/>
      <c r="BE62" s="216"/>
      <c r="BF62" s="216"/>
      <c r="BG62" s="216"/>
      <c r="BH62" s="216"/>
    </row>
    <row r="63" spans="1:60" outlineLevel="1">
      <c r="A63" s="238"/>
      <c r="B63" s="227"/>
      <c r="C63" s="256" t="s">
        <v>179</v>
      </c>
      <c r="D63" s="232"/>
      <c r="E63" s="264">
        <v>143.25</v>
      </c>
      <c r="F63" s="235"/>
      <c r="G63" s="240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ht="22.5" outlineLevel="1">
      <c r="A64" s="238">
        <v>19</v>
      </c>
      <c r="B64" s="227" t="s">
        <v>180</v>
      </c>
      <c r="C64" s="253" t="s">
        <v>181</v>
      </c>
      <c r="D64" s="229" t="s">
        <v>152</v>
      </c>
      <c r="E64" s="262">
        <v>304.5</v>
      </c>
      <c r="F64" s="235"/>
      <c r="G64" s="240">
        <f>E64*F64</f>
        <v>0</v>
      </c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8"/>
      <c r="B65" s="227"/>
      <c r="C65" s="254" t="s">
        <v>182</v>
      </c>
      <c r="D65" s="230"/>
      <c r="E65" s="234"/>
      <c r="F65" s="236"/>
      <c r="G65" s="241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23" t="str">
        <f>C65</f>
        <v>- sanační podhoz</v>
      </c>
      <c r="BB65" s="216"/>
      <c r="BC65" s="216"/>
      <c r="BD65" s="216"/>
      <c r="BE65" s="216"/>
      <c r="BF65" s="216"/>
      <c r="BG65" s="216"/>
      <c r="BH65" s="216"/>
    </row>
    <row r="66" spans="1:60" outlineLevel="1">
      <c r="A66" s="238"/>
      <c r="B66" s="227"/>
      <c r="C66" s="254" t="s">
        <v>183</v>
      </c>
      <c r="D66" s="230"/>
      <c r="E66" s="234"/>
      <c r="F66" s="236"/>
      <c r="G66" s="241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23" t="str">
        <f>C66</f>
        <v>- jádrová sanační omítka 25 mm</v>
      </c>
      <c r="BB66" s="216"/>
      <c r="BC66" s="216"/>
      <c r="BD66" s="216"/>
      <c r="BE66" s="216"/>
      <c r="BF66" s="216"/>
      <c r="BG66" s="216"/>
      <c r="BH66" s="216"/>
    </row>
    <row r="67" spans="1:60" outlineLevel="1">
      <c r="A67" s="238"/>
      <c r="B67" s="227"/>
      <c r="C67" s="254" t="s">
        <v>184</v>
      </c>
      <c r="D67" s="230"/>
      <c r="E67" s="234"/>
      <c r="F67" s="236"/>
      <c r="G67" s="241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23" t="str">
        <f>C67</f>
        <v>- sanační štuk tl.2,0 mm</v>
      </c>
      <c r="BB67" s="216"/>
      <c r="BC67" s="216"/>
      <c r="BD67" s="216"/>
      <c r="BE67" s="216"/>
      <c r="BF67" s="216"/>
      <c r="BG67" s="216"/>
      <c r="BH67" s="216"/>
    </row>
    <row r="68" spans="1:60" outlineLevel="1">
      <c r="A68" s="238"/>
      <c r="B68" s="227"/>
      <c r="C68" s="256" t="s">
        <v>185</v>
      </c>
      <c r="D68" s="232"/>
      <c r="E68" s="264">
        <v>304.5</v>
      </c>
      <c r="F68" s="235"/>
      <c r="G68" s="240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ht="22.5" outlineLevel="1">
      <c r="A69" s="238">
        <v>20</v>
      </c>
      <c r="B69" s="227" t="s">
        <v>186</v>
      </c>
      <c r="C69" s="253" t="s">
        <v>187</v>
      </c>
      <c r="D69" s="229" t="s">
        <v>152</v>
      </c>
      <c r="E69" s="262">
        <v>150.75</v>
      </c>
      <c r="F69" s="235"/>
      <c r="G69" s="240">
        <f>E69*F69</f>
        <v>0</v>
      </c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8"/>
      <c r="B70" s="227"/>
      <c r="C70" s="254" t="s">
        <v>182</v>
      </c>
      <c r="D70" s="230"/>
      <c r="E70" s="234"/>
      <c r="F70" s="236"/>
      <c r="G70" s="241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23" t="str">
        <f>C70</f>
        <v>- sanační podhoz</v>
      </c>
      <c r="BB70" s="216"/>
      <c r="BC70" s="216"/>
      <c r="BD70" s="216"/>
      <c r="BE70" s="216"/>
      <c r="BF70" s="216"/>
      <c r="BG70" s="216"/>
      <c r="BH70" s="216"/>
    </row>
    <row r="71" spans="1:60" outlineLevel="1">
      <c r="A71" s="238"/>
      <c r="B71" s="227"/>
      <c r="C71" s="254" t="s">
        <v>188</v>
      </c>
      <c r="D71" s="230"/>
      <c r="E71" s="234"/>
      <c r="F71" s="236"/>
      <c r="G71" s="241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23" t="str">
        <f>C71</f>
        <v>- jádrová VC omítka 25 mm s přídavkem provzdušňovací a hydrofobní přísady</v>
      </c>
      <c r="BB71" s="216"/>
      <c r="BC71" s="216"/>
      <c r="BD71" s="216"/>
      <c r="BE71" s="216"/>
      <c r="BF71" s="216"/>
      <c r="BG71" s="216"/>
      <c r="BH71" s="216"/>
    </row>
    <row r="72" spans="1:60" outlineLevel="1">
      <c r="A72" s="238"/>
      <c r="B72" s="227"/>
      <c r="C72" s="256" t="s">
        <v>189</v>
      </c>
      <c r="D72" s="232"/>
      <c r="E72" s="264">
        <v>150.75</v>
      </c>
      <c r="F72" s="235"/>
      <c r="G72" s="240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ht="22.5" outlineLevel="1">
      <c r="A73" s="238">
        <v>21</v>
      </c>
      <c r="B73" s="227" t="s">
        <v>190</v>
      </c>
      <c r="C73" s="253" t="s">
        <v>191</v>
      </c>
      <c r="D73" s="229" t="s">
        <v>152</v>
      </c>
      <c r="E73" s="262">
        <v>455.25</v>
      </c>
      <c r="F73" s="235"/>
      <c r="G73" s="240">
        <f>E73*F73</f>
        <v>0</v>
      </c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8"/>
      <c r="B74" s="227"/>
      <c r="C74" s="254" t="s">
        <v>178</v>
      </c>
      <c r="D74" s="230"/>
      <c r="E74" s="234"/>
      <c r="F74" s="236"/>
      <c r="G74" s="241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23" t="str">
        <f>C74</f>
        <v>výkaz výměr viz specifikace sanačních opatření.</v>
      </c>
      <c r="BB74" s="216"/>
      <c r="BC74" s="216"/>
      <c r="BD74" s="216"/>
      <c r="BE74" s="216"/>
      <c r="BF74" s="216"/>
      <c r="BG74" s="216"/>
      <c r="BH74" s="216"/>
    </row>
    <row r="75" spans="1:60" outlineLevel="1">
      <c r="A75" s="238"/>
      <c r="B75" s="227"/>
      <c r="C75" s="256" t="s">
        <v>192</v>
      </c>
      <c r="D75" s="232"/>
      <c r="E75" s="264">
        <v>304.5</v>
      </c>
      <c r="F75" s="235"/>
      <c r="G75" s="240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8"/>
      <c r="B76" s="227"/>
      <c r="C76" s="256" t="s">
        <v>193</v>
      </c>
      <c r="D76" s="232"/>
      <c r="E76" s="264">
        <v>150.75</v>
      </c>
      <c r="F76" s="235"/>
      <c r="G76" s="240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>
      <c r="A77" s="239" t="s">
        <v>118</v>
      </c>
      <c r="B77" s="228" t="s">
        <v>67</v>
      </c>
      <c r="C77" s="255" t="s">
        <v>68</v>
      </c>
      <c r="D77" s="231"/>
      <c r="E77" s="263"/>
      <c r="F77" s="237">
        <f>SUM(G78:G94)</f>
        <v>0</v>
      </c>
      <c r="G77" s="242"/>
    </row>
    <row r="78" spans="1:60" outlineLevel="1">
      <c r="A78" s="238">
        <v>22</v>
      </c>
      <c r="B78" s="227" t="s">
        <v>194</v>
      </c>
      <c r="C78" s="253" t="s">
        <v>195</v>
      </c>
      <c r="D78" s="229" t="s">
        <v>152</v>
      </c>
      <c r="E78" s="262">
        <v>12.6</v>
      </c>
      <c r="F78" s="235"/>
      <c r="G78" s="240">
        <f>E78*F78</f>
        <v>0</v>
      </c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8"/>
      <c r="B79" s="227"/>
      <c r="C79" s="256" t="s">
        <v>196</v>
      </c>
      <c r="D79" s="232"/>
      <c r="E79" s="264">
        <v>4.2</v>
      </c>
      <c r="F79" s="235"/>
      <c r="G79" s="240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38"/>
      <c r="B80" s="227"/>
      <c r="C80" s="256" t="s">
        <v>197</v>
      </c>
      <c r="D80" s="232"/>
      <c r="E80" s="264">
        <v>5.04</v>
      </c>
      <c r="F80" s="235"/>
      <c r="G80" s="240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38"/>
      <c r="B81" s="227"/>
      <c r="C81" s="256" t="s">
        <v>198</v>
      </c>
      <c r="D81" s="232"/>
      <c r="E81" s="264">
        <v>3.36</v>
      </c>
      <c r="F81" s="235"/>
      <c r="G81" s="240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ht="22.5" outlineLevel="1">
      <c r="A82" s="238">
        <v>23</v>
      </c>
      <c r="B82" s="227" t="s">
        <v>199</v>
      </c>
      <c r="C82" s="253" t="s">
        <v>200</v>
      </c>
      <c r="D82" s="229" t="s">
        <v>152</v>
      </c>
      <c r="E82" s="262">
        <v>26.4</v>
      </c>
      <c r="F82" s="235"/>
      <c r="G82" s="240">
        <f>E82*F82</f>
        <v>0</v>
      </c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8"/>
      <c r="B83" s="227"/>
      <c r="C83" s="256" t="s">
        <v>201</v>
      </c>
      <c r="D83" s="232"/>
      <c r="E83" s="264">
        <v>13.2</v>
      </c>
      <c r="F83" s="235"/>
      <c r="G83" s="240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8"/>
      <c r="B84" s="227"/>
      <c r="C84" s="256" t="s">
        <v>202</v>
      </c>
      <c r="D84" s="232"/>
      <c r="E84" s="264">
        <v>13.2</v>
      </c>
      <c r="F84" s="235"/>
      <c r="G84" s="240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ht="22.5" outlineLevel="1">
      <c r="A85" s="238">
        <v>24</v>
      </c>
      <c r="B85" s="227" t="s">
        <v>203</v>
      </c>
      <c r="C85" s="253" t="s">
        <v>204</v>
      </c>
      <c r="D85" s="229" t="s">
        <v>152</v>
      </c>
      <c r="E85" s="262">
        <v>5.04</v>
      </c>
      <c r="F85" s="235"/>
      <c r="G85" s="240">
        <f>E85*F85</f>
        <v>0</v>
      </c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8"/>
      <c r="B86" s="227"/>
      <c r="C86" s="256" t="s">
        <v>205</v>
      </c>
      <c r="D86" s="232"/>
      <c r="E86" s="264">
        <v>1.92</v>
      </c>
      <c r="F86" s="235"/>
      <c r="G86" s="240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38"/>
      <c r="B87" s="227"/>
      <c r="C87" s="256" t="s">
        <v>206</v>
      </c>
      <c r="D87" s="232"/>
      <c r="E87" s="264">
        <v>3.12</v>
      </c>
      <c r="F87" s="235"/>
      <c r="G87" s="240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8">
        <v>25</v>
      </c>
      <c r="B88" s="227" t="s">
        <v>207</v>
      </c>
      <c r="C88" s="253" t="s">
        <v>208</v>
      </c>
      <c r="D88" s="229" t="s">
        <v>156</v>
      </c>
      <c r="E88" s="262">
        <v>214.7</v>
      </c>
      <c r="F88" s="235"/>
      <c r="G88" s="240">
        <f>E88*F88</f>
        <v>0</v>
      </c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8"/>
      <c r="B89" s="227"/>
      <c r="C89" s="256" t="s">
        <v>209</v>
      </c>
      <c r="D89" s="232"/>
      <c r="E89" s="264">
        <v>29.7</v>
      </c>
      <c r="F89" s="235"/>
      <c r="G89" s="240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8"/>
      <c r="B90" s="227"/>
      <c r="C90" s="256" t="s">
        <v>210</v>
      </c>
      <c r="D90" s="232"/>
      <c r="E90" s="264">
        <v>92.5</v>
      </c>
      <c r="F90" s="235"/>
      <c r="G90" s="240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8"/>
      <c r="B91" s="227"/>
      <c r="C91" s="256" t="s">
        <v>211</v>
      </c>
      <c r="D91" s="232"/>
      <c r="E91" s="264">
        <v>92.5</v>
      </c>
      <c r="F91" s="235"/>
      <c r="G91" s="240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8">
        <v>26</v>
      </c>
      <c r="B92" s="227" t="s">
        <v>212</v>
      </c>
      <c r="C92" s="253" t="s">
        <v>213</v>
      </c>
      <c r="D92" s="229" t="s">
        <v>156</v>
      </c>
      <c r="E92" s="262">
        <v>48</v>
      </c>
      <c r="F92" s="235"/>
      <c r="G92" s="240">
        <f>E92*F92</f>
        <v>0</v>
      </c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8"/>
      <c r="B93" s="227"/>
      <c r="C93" s="256" t="s">
        <v>214</v>
      </c>
      <c r="D93" s="232"/>
      <c r="E93" s="264">
        <v>19.5</v>
      </c>
      <c r="F93" s="235"/>
      <c r="G93" s="240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8"/>
      <c r="B94" s="227"/>
      <c r="C94" s="256" t="s">
        <v>215</v>
      </c>
      <c r="D94" s="232"/>
      <c r="E94" s="264">
        <v>28.5</v>
      </c>
      <c r="F94" s="235"/>
      <c r="G94" s="240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>
      <c r="A95" s="239" t="s">
        <v>118</v>
      </c>
      <c r="B95" s="228" t="s">
        <v>69</v>
      </c>
      <c r="C95" s="255" t="s">
        <v>70</v>
      </c>
      <c r="D95" s="231"/>
      <c r="E95" s="263"/>
      <c r="F95" s="237">
        <f>SUM(G96:G101)</f>
        <v>0</v>
      </c>
      <c r="G95" s="242"/>
    </row>
    <row r="96" spans="1:60" ht="22.5" outlineLevel="1">
      <c r="A96" s="238">
        <v>27</v>
      </c>
      <c r="B96" s="227" t="s">
        <v>216</v>
      </c>
      <c r="C96" s="253" t="s">
        <v>217</v>
      </c>
      <c r="D96" s="229" t="s">
        <v>125</v>
      </c>
      <c r="E96" s="262">
        <v>0.91200000000000003</v>
      </c>
      <c r="F96" s="235"/>
      <c r="G96" s="240">
        <f>E96*F96</f>
        <v>0</v>
      </c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8"/>
      <c r="B97" s="227"/>
      <c r="C97" s="256" t="s">
        <v>218</v>
      </c>
      <c r="D97" s="232"/>
      <c r="E97" s="264">
        <v>0.91</v>
      </c>
      <c r="F97" s="235"/>
      <c r="G97" s="240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ht="22.5" outlineLevel="1">
      <c r="A98" s="238">
        <v>28</v>
      </c>
      <c r="B98" s="227" t="s">
        <v>219</v>
      </c>
      <c r="C98" s="253" t="s">
        <v>220</v>
      </c>
      <c r="D98" s="229" t="s">
        <v>221</v>
      </c>
      <c r="E98" s="262">
        <v>3.0461</v>
      </c>
      <c r="F98" s="235"/>
      <c r="G98" s="240">
        <f>E98*F98</f>
        <v>0</v>
      </c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8"/>
      <c r="B99" s="227"/>
      <c r="C99" s="256" t="s">
        <v>222</v>
      </c>
      <c r="D99" s="232"/>
      <c r="E99" s="264">
        <v>3.05</v>
      </c>
      <c r="F99" s="235"/>
      <c r="G99" s="240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38">
        <v>29</v>
      </c>
      <c r="B100" s="227" t="s">
        <v>223</v>
      </c>
      <c r="C100" s="253" t="s">
        <v>224</v>
      </c>
      <c r="D100" s="229" t="s">
        <v>152</v>
      </c>
      <c r="E100" s="262">
        <v>8.52</v>
      </c>
      <c r="F100" s="235"/>
      <c r="G100" s="240">
        <f>E100*F100</f>
        <v>0</v>
      </c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8"/>
      <c r="B101" s="227"/>
      <c r="C101" s="256" t="s">
        <v>225</v>
      </c>
      <c r="D101" s="232"/>
      <c r="E101" s="264">
        <v>8.52</v>
      </c>
      <c r="F101" s="235"/>
      <c r="G101" s="240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>
      <c r="A102" s="239" t="s">
        <v>118</v>
      </c>
      <c r="B102" s="228" t="s">
        <v>71</v>
      </c>
      <c r="C102" s="255" t="s">
        <v>72</v>
      </c>
      <c r="D102" s="231"/>
      <c r="E102" s="263"/>
      <c r="F102" s="237">
        <f>SUM(G103:G115)</f>
        <v>0</v>
      </c>
      <c r="G102" s="242"/>
    </row>
    <row r="103" spans="1:60" outlineLevel="1">
      <c r="A103" s="238">
        <v>30</v>
      </c>
      <c r="B103" s="227" t="s">
        <v>226</v>
      </c>
      <c r="C103" s="253" t="s">
        <v>227</v>
      </c>
      <c r="D103" s="229" t="s">
        <v>152</v>
      </c>
      <c r="E103" s="262">
        <v>621.39</v>
      </c>
      <c r="F103" s="235"/>
      <c r="G103" s="240">
        <f>E103*F103</f>
        <v>0</v>
      </c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38"/>
      <c r="B104" s="227"/>
      <c r="C104" s="256" t="s">
        <v>228</v>
      </c>
      <c r="D104" s="232"/>
      <c r="E104" s="264">
        <v>621.39</v>
      </c>
      <c r="F104" s="235"/>
      <c r="G104" s="240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>
      <c r="A105" s="238">
        <v>31</v>
      </c>
      <c r="B105" s="227" t="s">
        <v>229</v>
      </c>
      <c r="C105" s="253" t="s">
        <v>230</v>
      </c>
      <c r="D105" s="229" t="s">
        <v>121</v>
      </c>
      <c r="E105" s="262">
        <v>25</v>
      </c>
      <c r="F105" s="235"/>
      <c r="G105" s="240">
        <f>E105*F105</f>
        <v>0</v>
      </c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ht="22.5" outlineLevel="1">
      <c r="A106" s="238">
        <v>32</v>
      </c>
      <c r="B106" s="227" t="s">
        <v>231</v>
      </c>
      <c r="C106" s="253" t="s">
        <v>232</v>
      </c>
      <c r="D106" s="229" t="s">
        <v>121</v>
      </c>
      <c r="E106" s="262">
        <v>8</v>
      </c>
      <c r="F106" s="235"/>
      <c r="G106" s="240">
        <f>E106*F106</f>
        <v>0</v>
      </c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ht="22.5" outlineLevel="1">
      <c r="A107" s="238">
        <v>33</v>
      </c>
      <c r="B107" s="227" t="s">
        <v>233</v>
      </c>
      <c r="C107" s="253" t="s">
        <v>234</v>
      </c>
      <c r="D107" s="229" t="s">
        <v>156</v>
      </c>
      <c r="E107" s="262">
        <v>86</v>
      </c>
      <c r="F107" s="235"/>
      <c r="G107" s="240">
        <f>E107*F107</f>
        <v>0</v>
      </c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2.5" outlineLevel="1">
      <c r="A108" s="238">
        <v>34</v>
      </c>
      <c r="B108" s="227" t="s">
        <v>235</v>
      </c>
      <c r="C108" s="253" t="s">
        <v>236</v>
      </c>
      <c r="D108" s="229" t="s">
        <v>152</v>
      </c>
      <c r="E108" s="262">
        <v>55.1</v>
      </c>
      <c r="F108" s="235"/>
      <c r="G108" s="240">
        <f>E108*F108</f>
        <v>0</v>
      </c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8"/>
      <c r="B109" s="227"/>
      <c r="C109" s="254" t="s">
        <v>237</v>
      </c>
      <c r="D109" s="230"/>
      <c r="E109" s="234"/>
      <c r="F109" s="236"/>
      <c r="G109" s="241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23" t="str">
        <f>C109</f>
        <v>výkaz výměr viz specifikace sanačních opatření</v>
      </c>
      <c r="BB109" s="216"/>
      <c r="BC109" s="216"/>
      <c r="BD109" s="216"/>
      <c r="BE109" s="216"/>
      <c r="BF109" s="216"/>
      <c r="BG109" s="216"/>
      <c r="BH109" s="216"/>
    </row>
    <row r="110" spans="1:60" ht="22.5" outlineLevel="1">
      <c r="A110" s="238">
        <v>35</v>
      </c>
      <c r="B110" s="227" t="s">
        <v>238</v>
      </c>
      <c r="C110" s="253" t="s">
        <v>239</v>
      </c>
      <c r="D110" s="229" t="s">
        <v>152</v>
      </c>
      <c r="E110" s="262">
        <v>339.32</v>
      </c>
      <c r="F110" s="235"/>
      <c r="G110" s="240">
        <f>E110*F110</f>
        <v>0</v>
      </c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8"/>
      <c r="B111" s="227"/>
      <c r="C111" s="256" t="s">
        <v>240</v>
      </c>
      <c r="D111" s="232"/>
      <c r="E111" s="264">
        <v>188.32</v>
      </c>
      <c r="F111" s="235"/>
      <c r="G111" s="240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8"/>
      <c r="B112" s="227"/>
      <c r="C112" s="256" t="s">
        <v>241</v>
      </c>
      <c r="D112" s="232"/>
      <c r="E112" s="264">
        <v>89.12</v>
      </c>
      <c r="F112" s="235"/>
      <c r="G112" s="240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38"/>
      <c r="B113" s="227"/>
      <c r="C113" s="256" t="s">
        <v>242</v>
      </c>
      <c r="D113" s="232"/>
      <c r="E113" s="264">
        <v>17.36</v>
      </c>
      <c r="F113" s="235"/>
      <c r="G113" s="240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8"/>
      <c r="B114" s="227"/>
      <c r="C114" s="256" t="s">
        <v>243</v>
      </c>
      <c r="D114" s="232"/>
      <c r="E114" s="264">
        <v>17.96</v>
      </c>
      <c r="F114" s="235"/>
      <c r="G114" s="240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8"/>
      <c r="B115" s="227"/>
      <c r="C115" s="256" t="s">
        <v>244</v>
      </c>
      <c r="D115" s="232"/>
      <c r="E115" s="264">
        <v>26.56</v>
      </c>
      <c r="F115" s="235"/>
      <c r="G115" s="240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>
      <c r="A116" s="239" t="s">
        <v>118</v>
      </c>
      <c r="B116" s="228" t="s">
        <v>73</v>
      </c>
      <c r="C116" s="255" t="s">
        <v>74</v>
      </c>
      <c r="D116" s="231"/>
      <c r="E116" s="263"/>
      <c r="F116" s="237">
        <f>SUM(G117:G281)</f>
        <v>0</v>
      </c>
      <c r="G116" s="242"/>
    </row>
    <row r="117" spans="1:60" outlineLevel="1">
      <c r="A117" s="238">
        <v>36</v>
      </c>
      <c r="B117" s="227" t="s">
        <v>245</v>
      </c>
      <c r="C117" s="253" t="s">
        <v>246</v>
      </c>
      <c r="D117" s="229" t="s">
        <v>152</v>
      </c>
      <c r="E117" s="262">
        <v>621.39</v>
      </c>
      <c r="F117" s="235"/>
      <c r="G117" s="240">
        <f>E117*F117</f>
        <v>0</v>
      </c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8"/>
      <c r="B118" s="227"/>
      <c r="C118" s="256" t="s">
        <v>228</v>
      </c>
      <c r="D118" s="232"/>
      <c r="E118" s="264">
        <v>621.39</v>
      </c>
      <c r="F118" s="235"/>
      <c r="G118" s="240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ht="22.5" outlineLevel="1">
      <c r="A119" s="238">
        <v>37</v>
      </c>
      <c r="B119" s="227" t="s">
        <v>247</v>
      </c>
      <c r="C119" s="253" t="s">
        <v>248</v>
      </c>
      <c r="D119" s="229" t="s">
        <v>156</v>
      </c>
      <c r="E119" s="262">
        <v>239</v>
      </c>
      <c r="F119" s="235"/>
      <c r="G119" s="240">
        <f>E119*F119</f>
        <v>0</v>
      </c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8"/>
      <c r="B120" s="227"/>
      <c r="C120" s="256" t="s">
        <v>249</v>
      </c>
      <c r="D120" s="232"/>
      <c r="E120" s="264">
        <v>239</v>
      </c>
      <c r="F120" s="235"/>
      <c r="G120" s="240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ht="22.5" outlineLevel="1">
      <c r="A121" s="238">
        <v>38</v>
      </c>
      <c r="B121" s="227" t="s">
        <v>250</v>
      </c>
      <c r="C121" s="253" t="s">
        <v>251</v>
      </c>
      <c r="D121" s="229" t="s">
        <v>152</v>
      </c>
      <c r="E121" s="262">
        <v>243.76</v>
      </c>
      <c r="F121" s="235"/>
      <c r="G121" s="240">
        <f>E121*F121</f>
        <v>0</v>
      </c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8"/>
      <c r="B122" s="227"/>
      <c r="C122" s="254" t="s">
        <v>252</v>
      </c>
      <c r="D122" s="230"/>
      <c r="E122" s="234"/>
      <c r="F122" s="236"/>
      <c r="G122" s="241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23" t="str">
        <f>C122</f>
        <v>Zapravení po otlučeném obkladu pod zateplení.</v>
      </c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8"/>
      <c r="B123" s="227"/>
      <c r="C123" s="256" t="s">
        <v>253</v>
      </c>
      <c r="D123" s="232"/>
      <c r="E123" s="264"/>
      <c r="F123" s="235"/>
      <c r="G123" s="240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8"/>
      <c r="B124" s="227"/>
      <c r="C124" s="256" t="s">
        <v>254</v>
      </c>
      <c r="D124" s="232"/>
      <c r="E124" s="264">
        <v>23.37</v>
      </c>
      <c r="F124" s="235"/>
      <c r="G124" s="240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8"/>
      <c r="B125" s="227"/>
      <c r="C125" s="256" t="s">
        <v>255</v>
      </c>
      <c r="D125" s="232"/>
      <c r="E125" s="264">
        <v>19.920000000000002</v>
      </c>
      <c r="F125" s="235"/>
      <c r="G125" s="240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8"/>
      <c r="B126" s="227"/>
      <c r="C126" s="256" t="s">
        <v>256</v>
      </c>
      <c r="D126" s="232"/>
      <c r="E126" s="264"/>
      <c r="F126" s="235"/>
      <c r="G126" s="240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8"/>
      <c r="B127" s="227"/>
      <c r="C127" s="256" t="s">
        <v>257</v>
      </c>
      <c r="D127" s="232"/>
      <c r="E127" s="264">
        <v>87.16</v>
      </c>
      <c r="F127" s="235"/>
      <c r="G127" s="240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8"/>
      <c r="B128" s="227"/>
      <c r="C128" s="256" t="s">
        <v>258</v>
      </c>
      <c r="D128" s="232"/>
      <c r="E128" s="264"/>
      <c r="F128" s="235"/>
      <c r="G128" s="240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8"/>
      <c r="B129" s="227"/>
      <c r="C129" s="256" t="s">
        <v>259</v>
      </c>
      <c r="D129" s="232"/>
      <c r="E129" s="264">
        <v>51.02</v>
      </c>
      <c r="F129" s="235"/>
      <c r="G129" s="240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8"/>
      <c r="B130" s="227"/>
      <c r="C130" s="256" t="s">
        <v>260</v>
      </c>
      <c r="D130" s="232"/>
      <c r="E130" s="264"/>
      <c r="F130" s="235"/>
      <c r="G130" s="240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8"/>
      <c r="B131" s="227"/>
      <c r="C131" s="256" t="s">
        <v>261</v>
      </c>
      <c r="D131" s="232"/>
      <c r="E131" s="264">
        <v>18</v>
      </c>
      <c r="F131" s="235"/>
      <c r="G131" s="240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8"/>
      <c r="B132" s="227"/>
      <c r="C132" s="256" t="s">
        <v>262</v>
      </c>
      <c r="D132" s="232"/>
      <c r="E132" s="264"/>
      <c r="F132" s="235"/>
      <c r="G132" s="240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8"/>
      <c r="B133" s="227"/>
      <c r="C133" s="256" t="s">
        <v>263</v>
      </c>
      <c r="D133" s="232"/>
      <c r="E133" s="264">
        <v>44.29</v>
      </c>
      <c r="F133" s="235"/>
      <c r="G133" s="240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ht="22.5" outlineLevel="1">
      <c r="A134" s="238">
        <v>39</v>
      </c>
      <c r="B134" s="227" t="s">
        <v>264</v>
      </c>
      <c r="C134" s="253" t="s">
        <v>265</v>
      </c>
      <c r="D134" s="229" t="s">
        <v>152</v>
      </c>
      <c r="E134" s="262">
        <v>1609.3869999999999</v>
      </c>
      <c r="F134" s="235"/>
      <c r="G134" s="240">
        <f>E134*F134</f>
        <v>0</v>
      </c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8"/>
      <c r="B135" s="227"/>
      <c r="C135" s="254" t="s">
        <v>266</v>
      </c>
      <c r="D135" s="230"/>
      <c r="E135" s="234"/>
      <c r="F135" s="236"/>
      <c r="G135" s="241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23" t="str">
        <f>C135</f>
        <v>Sokl pod tereném po odstranění možné přizdívky.</v>
      </c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8"/>
      <c r="B136" s="227"/>
      <c r="C136" s="256" t="s">
        <v>256</v>
      </c>
      <c r="D136" s="232"/>
      <c r="E136" s="264"/>
      <c r="F136" s="235"/>
      <c r="G136" s="240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8"/>
      <c r="B137" s="227"/>
      <c r="C137" s="256" t="s">
        <v>267</v>
      </c>
      <c r="D137" s="232"/>
      <c r="E137" s="264">
        <v>33.72</v>
      </c>
      <c r="F137" s="235"/>
      <c r="G137" s="240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8"/>
      <c r="B138" s="227"/>
      <c r="C138" s="256" t="s">
        <v>258</v>
      </c>
      <c r="D138" s="232"/>
      <c r="E138" s="264"/>
      <c r="F138" s="235"/>
      <c r="G138" s="240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8"/>
      <c r="B139" s="227"/>
      <c r="C139" s="256" t="s">
        <v>268</v>
      </c>
      <c r="D139" s="232"/>
      <c r="E139" s="264">
        <v>41.88</v>
      </c>
      <c r="F139" s="235"/>
      <c r="G139" s="240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8"/>
      <c r="B140" s="227"/>
      <c r="C140" s="256" t="s">
        <v>260</v>
      </c>
      <c r="D140" s="232"/>
      <c r="E140" s="264"/>
      <c r="F140" s="235"/>
      <c r="G140" s="240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8"/>
      <c r="B141" s="227"/>
      <c r="C141" s="256" t="s">
        <v>225</v>
      </c>
      <c r="D141" s="232"/>
      <c r="E141" s="264">
        <v>8.52</v>
      </c>
      <c r="F141" s="235"/>
      <c r="G141" s="240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8"/>
      <c r="B142" s="227"/>
      <c r="C142" s="256" t="s">
        <v>262</v>
      </c>
      <c r="D142" s="232"/>
      <c r="E142" s="264"/>
      <c r="F142" s="235"/>
      <c r="G142" s="240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8"/>
      <c r="B143" s="227"/>
      <c r="C143" s="256" t="s">
        <v>225</v>
      </c>
      <c r="D143" s="232"/>
      <c r="E143" s="264">
        <v>8.52</v>
      </c>
      <c r="F143" s="235"/>
      <c r="G143" s="240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8"/>
      <c r="B144" s="227"/>
      <c r="C144" s="256" t="s">
        <v>269</v>
      </c>
      <c r="D144" s="232"/>
      <c r="E144" s="264"/>
      <c r="F144" s="235"/>
      <c r="G144" s="240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8"/>
      <c r="B145" s="227"/>
      <c r="C145" s="256" t="s">
        <v>253</v>
      </c>
      <c r="D145" s="232"/>
      <c r="E145" s="264"/>
      <c r="F145" s="235"/>
      <c r="G145" s="240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8"/>
      <c r="B146" s="227"/>
      <c r="C146" s="256" t="s">
        <v>270</v>
      </c>
      <c r="D146" s="232"/>
      <c r="E146" s="264">
        <v>94.16</v>
      </c>
      <c r="F146" s="235"/>
      <c r="G146" s="240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8"/>
      <c r="B147" s="227"/>
      <c r="C147" s="256" t="s">
        <v>271</v>
      </c>
      <c r="D147" s="232"/>
      <c r="E147" s="264">
        <v>44.56</v>
      </c>
      <c r="F147" s="235"/>
      <c r="G147" s="240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8"/>
      <c r="B148" s="227"/>
      <c r="C148" s="256" t="s">
        <v>272</v>
      </c>
      <c r="D148" s="232"/>
      <c r="E148" s="264">
        <v>8.68</v>
      </c>
      <c r="F148" s="235"/>
      <c r="G148" s="240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8"/>
      <c r="B149" s="227"/>
      <c r="C149" s="256" t="s">
        <v>273</v>
      </c>
      <c r="D149" s="232"/>
      <c r="E149" s="264"/>
      <c r="F149" s="235"/>
      <c r="G149" s="240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8"/>
      <c r="B150" s="227"/>
      <c r="C150" s="256" t="s">
        <v>256</v>
      </c>
      <c r="D150" s="232"/>
      <c r="E150" s="264"/>
      <c r="F150" s="235"/>
      <c r="G150" s="240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ht="22.5" outlineLevel="1">
      <c r="A151" s="238"/>
      <c r="B151" s="227"/>
      <c r="C151" s="256" t="s">
        <v>274</v>
      </c>
      <c r="D151" s="232"/>
      <c r="E151" s="264">
        <v>333.08</v>
      </c>
      <c r="F151" s="235"/>
      <c r="G151" s="240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8"/>
      <c r="B152" s="227"/>
      <c r="C152" s="256" t="s">
        <v>258</v>
      </c>
      <c r="D152" s="232"/>
      <c r="E152" s="264"/>
      <c r="F152" s="235"/>
      <c r="G152" s="240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ht="22.5" outlineLevel="1">
      <c r="A153" s="238"/>
      <c r="B153" s="227"/>
      <c r="C153" s="256" t="s">
        <v>275</v>
      </c>
      <c r="D153" s="232"/>
      <c r="E153" s="264">
        <v>518.94000000000005</v>
      </c>
      <c r="F153" s="235"/>
      <c r="G153" s="240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8"/>
      <c r="B154" s="227"/>
      <c r="C154" s="256" t="s">
        <v>276</v>
      </c>
      <c r="D154" s="232"/>
      <c r="E154" s="264">
        <v>-14.94</v>
      </c>
      <c r="F154" s="235"/>
      <c r="G154" s="240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8"/>
      <c r="B155" s="227"/>
      <c r="C155" s="256" t="s">
        <v>260</v>
      </c>
      <c r="D155" s="232"/>
      <c r="E155" s="264"/>
      <c r="F155" s="235"/>
      <c r="G155" s="240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8"/>
      <c r="B156" s="227"/>
      <c r="C156" s="256" t="s">
        <v>277</v>
      </c>
      <c r="D156" s="232"/>
      <c r="E156" s="264">
        <v>119.32</v>
      </c>
      <c r="F156" s="235"/>
      <c r="G156" s="240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8"/>
      <c r="B157" s="227"/>
      <c r="C157" s="256" t="s">
        <v>262</v>
      </c>
      <c r="D157" s="232"/>
      <c r="E157" s="264"/>
      <c r="F157" s="235"/>
      <c r="G157" s="240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8"/>
      <c r="B158" s="227"/>
      <c r="C158" s="256" t="s">
        <v>278</v>
      </c>
      <c r="D158" s="232"/>
      <c r="E158" s="264">
        <v>41.55</v>
      </c>
      <c r="F158" s="235"/>
      <c r="G158" s="240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8"/>
      <c r="B159" s="227"/>
      <c r="C159" s="257" t="s">
        <v>279</v>
      </c>
      <c r="D159" s="233"/>
      <c r="E159" s="265">
        <v>1237.99</v>
      </c>
      <c r="F159" s="235"/>
      <c r="G159" s="240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8"/>
      <c r="B160" s="227"/>
      <c r="C160" s="256" t="s">
        <v>280</v>
      </c>
      <c r="D160" s="232"/>
      <c r="E160" s="264"/>
      <c r="F160" s="235"/>
      <c r="G160" s="240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8"/>
      <c r="B161" s="227"/>
      <c r="C161" s="256" t="s">
        <v>281</v>
      </c>
      <c r="D161" s="232"/>
      <c r="E161" s="264">
        <v>371.39699999999999</v>
      </c>
      <c r="F161" s="235"/>
      <c r="G161" s="240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ht="22.5" outlineLevel="1">
      <c r="A162" s="238">
        <v>40</v>
      </c>
      <c r="B162" s="227" t="s">
        <v>282</v>
      </c>
      <c r="C162" s="253" t="s">
        <v>283</v>
      </c>
      <c r="D162" s="229" t="s">
        <v>152</v>
      </c>
      <c r="E162" s="262">
        <v>23.28</v>
      </c>
      <c r="F162" s="235"/>
      <c r="G162" s="240">
        <f>E162*F162</f>
        <v>0</v>
      </c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8"/>
      <c r="B163" s="227"/>
      <c r="C163" s="254" t="s">
        <v>284</v>
      </c>
      <c r="D163" s="230"/>
      <c r="E163" s="234"/>
      <c r="F163" s="236"/>
      <c r="G163" s="241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23" t="str">
        <f>C163</f>
        <v>součástí ceny této položky je:</v>
      </c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8"/>
      <c r="B164" s="227"/>
      <c r="C164" s="254" t="s">
        <v>285</v>
      </c>
      <c r="D164" s="230"/>
      <c r="E164" s="234"/>
      <c r="F164" s="236"/>
      <c r="G164" s="241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23" t="str">
        <f>C164</f>
        <v>- očištění a penetrace podkladu</v>
      </c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8"/>
      <c r="B165" s="227"/>
      <c r="C165" s="254" t="s">
        <v>324</v>
      </c>
      <c r="D165" s="230"/>
      <c r="E165" s="234"/>
      <c r="F165" s="236"/>
      <c r="G165" s="241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23" t="str">
        <f>C165</f>
        <v>- montáž tepel.izolace na tmel a talíř. hmoždinky</v>
      </c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8"/>
      <c r="B166" s="227"/>
      <c r="C166" s="254" t="s">
        <v>286</v>
      </c>
      <c r="D166" s="230"/>
      <c r="E166" s="234"/>
      <c r="F166" s="236"/>
      <c r="G166" s="241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23" t="str">
        <f>C166</f>
        <v>- dod.tepel.izolace - min.desky s kolm.vlákny</v>
      </c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8"/>
      <c r="B167" s="227"/>
      <c r="C167" s="254" t="s">
        <v>287</v>
      </c>
      <c r="D167" s="230"/>
      <c r="E167" s="234"/>
      <c r="F167" s="236"/>
      <c r="G167" s="241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23" t="str">
        <f>C167</f>
        <v>- lepidlo + perlinka</v>
      </c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8"/>
      <c r="B168" s="227"/>
      <c r="C168" s="254" t="s">
        <v>288</v>
      </c>
      <c r="D168" s="230"/>
      <c r="E168" s="234"/>
      <c r="F168" s="236"/>
      <c r="G168" s="241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23" t="str">
        <f>C168</f>
        <v>- přestěrkování</v>
      </c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8"/>
      <c r="B169" s="227"/>
      <c r="C169" s="254" t="s">
        <v>289</v>
      </c>
      <c r="D169" s="230"/>
      <c r="E169" s="234"/>
      <c r="F169" s="236"/>
      <c r="G169" s="241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23" t="str">
        <f>C169</f>
        <v>- natažení tenkovrstvé venkovní probarvené omítky</v>
      </c>
      <c r="BB169" s="216"/>
      <c r="BC169" s="216"/>
      <c r="BD169" s="216"/>
      <c r="BE169" s="216"/>
      <c r="BF169" s="216"/>
      <c r="BG169" s="216"/>
      <c r="BH169" s="216"/>
    </row>
    <row r="170" spans="1:60" ht="22.5" outlineLevel="1">
      <c r="A170" s="238"/>
      <c r="B170" s="227"/>
      <c r="C170" s="254" t="s">
        <v>290</v>
      </c>
      <c r="D170" s="230"/>
      <c r="E170" s="234"/>
      <c r="F170" s="236"/>
      <c r="G170" s="241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23" t="str">
        <f>C170</f>
        <v>- veškeré zakládací,rohové a ukončovací profily,včetně zesílení rohů síťkou,vyplnění spár trvale pružným tmelem dle detailů.</v>
      </c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8"/>
      <c r="B171" s="227"/>
      <c r="C171" s="256" t="s">
        <v>291</v>
      </c>
      <c r="D171" s="232"/>
      <c r="E171" s="264">
        <v>19.5</v>
      </c>
      <c r="F171" s="235"/>
      <c r="G171" s="240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38"/>
      <c r="B172" s="227"/>
      <c r="C172" s="256" t="s">
        <v>292</v>
      </c>
      <c r="D172" s="232"/>
      <c r="E172" s="264">
        <v>3.78</v>
      </c>
      <c r="F172" s="235"/>
      <c r="G172" s="240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ht="22.5" outlineLevel="1">
      <c r="A173" s="238">
        <v>41</v>
      </c>
      <c r="B173" s="227" t="s">
        <v>293</v>
      </c>
      <c r="C173" s="253" t="s">
        <v>294</v>
      </c>
      <c r="D173" s="229" t="s">
        <v>152</v>
      </c>
      <c r="E173" s="262">
        <v>206.4</v>
      </c>
      <c r="F173" s="235"/>
      <c r="G173" s="240">
        <f>E173*F173</f>
        <v>0</v>
      </c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8"/>
      <c r="B174" s="227"/>
      <c r="C174" s="254" t="s">
        <v>178</v>
      </c>
      <c r="D174" s="230"/>
      <c r="E174" s="234"/>
      <c r="F174" s="236"/>
      <c r="G174" s="241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23" t="str">
        <f>C174</f>
        <v>výkaz výměr viz specifikace sanačních opatření.</v>
      </c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8"/>
      <c r="B175" s="227"/>
      <c r="C175" s="256" t="s">
        <v>295</v>
      </c>
      <c r="D175" s="232"/>
      <c r="E175" s="264">
        <v>206.4</v>
      </c>
      <c r="F175" s="235"/>
      <c r="G175" s="240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8">
        <v>42</v>
      </c>
      <c r="B176" s="227" t="s">
        <v>296</v>
      </c>
      <c r="C176" s="253" t="s">
        <v>297</v>
      </c>
      <c r="D176" s="229" t="s">
        <v>152</v>
      </c>
      <c r="E176" s="262">
        <v>7.6</v>
      </c>
      <c r="F176" s="235"/>
      <c r="G176" s="240">
        <f>E176*F176</f>
        <v>0</v>
      </c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38"/>
      <c r="B177" s="227"/>
      <c r="C177" s="256" t="s">
        <v>298</v>
      </c>
      <c r="D177" s="232"/>
      <c r="E177" s="264"/>
      <c r="F177" s="235"/>
      <c r="G177" s="240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8"/>
      <c r="B178" s="227"/>
      <c r="C178" s="256" t="s">
        <v>299</v>
      </c>
      <c r="D178" s="232"/>
      <c r="E178" s="264">
        <v>7.6</v>
      </c>
      <c r="F178" s="235"/>
      <c r="G178" s="240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8">
        <v>43</v>
      </c>
      <c r="B179" s="227" t="s">
        <v>300</v>
      </c>
      <c r="C179" s="253" t="s">
        <v>301</v>
      </c>
      <c r="D179" s="229" t="s">
        <v>152</v>
      </c>
      <c r="E179" s="262">
        <v>250.83425</v>
      </c>
      <c r="F179" s="235"/>
      <c r="G179" s="240">
        <f>E179*F179</f>
        <v>0</v>
      </c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8"/>
      <c r="B180" s="227"/>
      <c r="C180" s="256" t="s">
        <v>302</v>
      </c>
      <c r="D180" s="232"/>
      <c r="E180" s="264"/>
      <c r="F180" s="235"/>
      <c r="G180" s="240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8"/>
      <c r="B181" s="227"/>
      <c r="C181" s="256" t="s">
        <v>303</v>
      </c>
      <c r="D181" s="232"/>
      <c r="E181" s="264">
        <v>138.13800000000001</v>
      </c>
      <c r="F181" s="235"/>
      <c r="G181" s="240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8"/>
      <c r="B182" s="227"/>
      <c r="C182" s="256" t="s">
        <v>304</v>
      </c>
      <c r="D182" s="232"/>
      <c r="E182" s="264"/>
      <c r="F182" s="235"/>
      <c r="G182" s="240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8"/>
      <c r="B183" s="227"/>
      <c r="C183" s="256" t="s">
        <v>305</v>
      </c>
      <c r="D183" s="232"/>
      <c r="E183" s="264">
        <v>112.69629999999999</v>
      </c>
      <c r="F183" s="235"/>
      <c r="G183" s="240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ht="22.5" outlineLevel="1">
      <c r="A184" s="238">
        <v>44</v>
      </c>
      <c r="B184" s="227" t="s">
        <v>306</v>
      </c>
      <c r="C184" s="253" t="s">
        <v>307</v>
      </c>
      <c r="D184" s="229" t="s">
        <v>152</v>
      </c>
      <c r="E184" s="262">
        <v>279.49099999999999</v>
      </c>
      <c r="F184" s="235"/>
      <c r="G184" s="240">
        <f>E184*F184</f>
        <v>0</v>
      </c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8"/>
      <c r="B185" s="227"/>
      <c r="C185" s="256" t="s">
        <v>302</v>
      </c>
      <c r="D185" s="232"/>
      <c r="E185" s="264"/>
      <c r="F185" s="235"/>
      <c r="G185" s="240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8"/>
      <c r="B186" s="227"/>
      <c r="C186" s="256" t="s">
        <v>308</v>
      </c>
      <c r="D186" s="232"/>
      <c r="E186" s="264">
        <v>68.64</v>
      </c>
      <c r="F186" s="235"/>
      <c r="G186" s="240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8"/>
      <c r="B187" s="227"/>
      <c r="C187" s="256" t="s">
        <v>304</v>
      </c>
      <c r="D187" s="232"/>
      <c r="E187" s="264"/>
      <c r="F187" s="235"/>
      <c r="G187" s="240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8"/>
      <c r="B188" s="227"/>
      <c r="C188" s="256" t="s">
        <v>309</v>
      </c>
      <c r="D188" s="232"/>
      <c r="E188" s="264">
        <v>111.875</v>
      </c>
      <c r="F188" s="235"/>
      <c r="G188" s="240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8"/>
      <c r="B189" s="227"/>
      <c r="C189" s="256" t="s">
        <v>310</v>
      </c>
      <c r="D189" s="232"/>
      <c r="E189" s="264"/>
      <c r="F189" s="235"/>
      <c r="G189" s="240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38"/>
      <c r="B190" s="227"/>
      <c r="C190" s="256" t="s">
        <v>311</v>
      </c>
      <c r="D190" s="232"/>
      <c r="E190" s="264">
        <v>26.376000000000001</v>
      </c>
      <c r="F190" s="235"/>
      <c r="G190" s="240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8"/>
      <c r="B191" s="227"/>
      <c r="C191" s="256" t="s">
        <v>312</v>
      </c>
      <c r="D191" s="232"/>
      <c r="E191" s="264"/>
      <c r="F191" s="235"/>
      <c r="G191" s="240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8"/>
      <c r="B192" s="227"/>
      <c r="C192" s="256" t="s">
        <v>313</v>
      </c>
      <c r="D192" s="232"/>
      <c r="E192" s="264">
        <v>37.6</v>
      </c>
      <c r="F192" s="235"/>
      <c r="G192" s="240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8"/>
      <c r="B193" s="227"/>
      <c r="C193" s="256" t="s">
        <v>314</v>
      </c>
      <c r="D193" s="232"/>
      <c r="E193" s="264">
        <v>35</v>
      </c>
      <c r="F193" s="235"/>
      <c r="G193" s="240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ht="22.5" outlineLevel="1">
      <c r="A194" s="238">
        <v>45</v>
      </c>
      <c r="B194" s="227" t="s">
        <v>315</v>
      </c>
      <c r="C194" s="253" t="s">
        <v>316</v>
      </c>
      <c r="D194" s="229" t="s">
        <v>152</v>
      </c>
      <c r="E194" s="262">
        <v>572.65</v>
      </c>
      <c r="F194" s="235"/>
      <c r="G194" s="240">
        <f>E194*F194</f>
        <v>0</v>
      </c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8"/>
      <c r="B195" s="227"/>
      <c r="C195" s="256" t="s">
        <v>317</v>
      </c>
      <c r="D195" s="232"/>
      <c r="E195" s="264">
        <v>572.65</v>
      </c>
      <c r="F195" s="235"/>
      <c r="G195" s="240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8">
        <v>46</v>
      </c>
      <c r="B196" s="227" t="s">
        <v>318</v>
      </c>
      <c r="C196" s="253" t="s">
        <v>319</v>
      </c>
      <c r="D196" s="229" t="s">
        <v>152</v>
      </c>
      <c r="E196" s="262">
        <v>1145.3499999999999</v>
      </c>
      <c r="F196" s="235"/>
      <c r="G196" s="240">
        <f>E196*F196</f>
        <v>0</v>
      </c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ht="22.5" outlineLevel="1">
      <c r="A197" s="238">
        <v>47</v>
      </c>
      <c r="B197" s="227" t="s">
        <v>320</v>
      </c>
      <c r="C197" s="253" t="s">
        <v>321</v>
      </c>
      <c r="D197" s="229" t="s">
        <v>152</v>
      </c>
      <c r="E197" s="262">
        <v>997.95</v>
      </c>
      <c r="F197" s="235"/>
      <c r="G197" s="240">
        <f>E197*F197</f>
        <v>0</v>
      </c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8"/>
      <c r="B198" s="227"/>
      <c r="C198" s="254" t="s">
        <v>284</v>
      </c>
      <c r="D198" s="230"/>
      <c r="E198" s="234"/>
      <c r="F198" s="236"/>
      <c r="G198" s="241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23" t="str">
        <f>C198</f>
        <v>součástí ceny této položky je:</v>
      </c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38"/>
      <c r="B199" s="227"/>
      <c r="C199" s="254" t="s">
        <v>285</v>
      </c>
      <c r="D199" s="230"/>
      <c r="E199" s="234"/>
      <c r="F199" s="236"/>
      <c r="G199" s="241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23" t="str">
        <f>C199</f>
        <v>- očištění a penetrace podkladu</v>
      </c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8"/>
      <c r="B200" s="227"/>
      <c r="C200" s="254" t="s">
        <v>324</v>
      </c>
      <c r="D200" s="230"/>
      <c r="E200" s="234"/>
      <c r="F200" s="236"/>
      <c r="G200" s="241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23" t="str">
        <f>C200</f>
        <v>- montáž tepel.izolace na tmel a talíř. hmoždinky</v>
      </c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8"/>
      <c r="B201" s="227"/>
      <c r="C201" s="254" t="s">
        <v>286</v>
      </c>
      <c r="D201" s="230"/>
      <c r="E201" s="234"/>
      <c r="F201" s="236"/>
      <c r="G201" s="241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23" t="str">
        <f>C201</f>
        <v>- dod.tepel.izolace - min.desky s kolm.vlákny</v>
      </c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8"/>
      <c r="B202" s="227"/>
      <c r="C202" s="254" t="s">
        <v>287</v>
      </c>
      <c r="D202" s="230"/>
      <c r="E202" s="234"/>
      <c r="F202" s="236"/>
      <c r="G202" s="241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23" t="str">
        <f>C202</f>
        <v>- lepidlo + perlinka</v>
      </c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8"/>
      <c r="B203" s="227"/>
      <c r="C203" s="254" t="s">
        <v>288</v>
      </c>
      <c r="D203" s="230"/>
      <c r="E203" s="234"/>
      <c r="F203" s="236"/>
      <c r="G203" s="241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23" t="str">
        <f>C203</f>
        <v>- přestěrkování</v>
      </c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38"/>
      <c r="B204" s="227"/>
      <c r="C204" s="254" t="s">
        <v>289</v>
      </c>
      <c r="D204" s="230"/>
      <c r="E204" s="234"/>
      <c r="F204" s="236"/>
      <c r="G204" s="241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23" t="str">
        <f>C204</f>
        <v>- natažení tenkovrstvé venkovní probarvené omítky</v>
      </c>
      <c r="BB204" s="216"/>
      <c r="BC204" s="216"/>
      <c r="BD204" s="216"/>
      <c r="BE204" s="216"/>
      <c r="BF204" s="216"/>
      <c r="BG204" s="216"/>
      <c r="BH204" s="216"/>
    </row>
    <row r="205" spans="1:60" ht="22.5" outlineLevel="1">
      <c r="A205" s="238"/>
      <c r="B205" s="227"/>
      <c r="C205" s="254" t="s">
        <v>290</v>
      </c>
      <c r="D205" s="230"/>
      <c r="E205" s="234"/>
      <c r="F205" s="236"/>
      <c r="G205" s="241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23" t="str">
        <f>C205</f>
        <v>- veškeré zakládací,rohové a ukončovací profily,včetně zesílení rohů síťkou,vyplnění spár trvale pružným tmelem dle detailů.</v>
      </c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8"/>
      <c r="B206" s="227"/>
      <c r="C206" s="256" t="s">
        <v>256</v>
      </c>
      <c r="D206" s="232"/>
      <c r="E206" s="264"/>
      <c r="F206" s="235"/>
      <c r="G206" s="240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ht="22.5" outlineLevel="1">
      <c r="A207" s="238"/>
      <c r="B207" s="227"/>
      <c r="C207" s="256" t="s">
        <v>274</v>
      </c>
      <c r="D207" s="232"/>
      <c r="E207" s="264">
        <v>333.08</v>
      </c>
      <c r="F207" s="235"/>
      <c r="G207" s="240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8"/>
      <c r="B208" s="227"/>
      <c r="C208" s="256" t="s">
        <v>258</v>
      </c>
      <c r="D208" s="232"/>
      <c r="E208" s="264"/>
      <c r="F208" s="235"/>
      <c r="G208" s="240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ht="22.5" outlineLevel="1">
      <c r="A209" s="238"/>
      <c r="B209" s="227"/>
      <c r="C209" s="256" t="s">
        <v>275</v>
      </c>
      <c r="D209" s="232"/>
      <c r="E209" s="264">
        <v>518.94000000000005</v>
      </c>
      <c r="F209" s="235"/>
      <c r="G209" s="240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8"/>
      <c r="B210" s="227"/>
      <c r="C210" s="256" t="s">
        <v>276</v>
      </c>
      <c r="D210" s="232"/>
      <c r="E210" s="264">
        <v>-14.94</v>
      </c>
      <c r="F210" s="235"/>
      <c r="G210" s="240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8"/>
      <c r="B211" s="227"/>
      <c r="C211" s="256" t="s">
        <v>260</v>
      </c>
      <c r="D211" s="232"/>
      <c r="E211" s="264"/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8"/>
      <c r="B212" s="227"/>
      <c r="C212" s="256" t="s">
        <v>277</v>
      </c>
      <c r="D212" s="232"/>
      <c r="E212" s="264">
        <v>119.32</v>
      </c>
      <c r="F212" s="235"/>
      <c r="G212" s="240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8"/>
      <c r="B213" s="227"/>
      <c r="C213" s="256" t="s">
        <v>262</v>
      </c>
      <c r="D213" s="232"/>
      <c r="E213" s="264"/>
      <c r="F213" s="235"/>
      <c r="G213" s="240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8"/>
      <c r="B214" s="227"/>
      <c r="C214" s="256" t="s">
        <v>278</v>
      </c>
      <c r="D214" s="232"/>
      <c r="E214" s="264">
        <v>41.55</v>
      </c>
      <c r="F214" s="235"/>
      <c r="G214" s="240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ht="22.5" outlineLevel="1">
      <c r="A215" s="238">
        <v>48</v>
      </c>
      <c r="B215" s="227" t="s">
        <v>322</v>
      </c>
      <c r="C215" s="253" t="s">
        <v>323</v>
      </c>
      <c r="D215" s="229" t="s">
        <v>152</v>
      </c>
      <c r="E215" s="262">
        <v>122.43</v>
      </c>
      <c r="F215" s="235"/>
      <c r="G215" s="240">
        <f>E215*F215</f>
        <v>0</v>
      </c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8"/>
      <c r="B216" s="227"/>
      <c r="C216" s="254" t="s">
        <v>284</v>
      </c>
      <c r="D216" s="230"/>
      <c r="E216" s="234"/>
      <c r="F216" s="236"/>
      <c r="G216" s="241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23" t="str">
        <f>C216</f>
        <v>součástí ceny této položky je:</v>
      </c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8"/>
      <c r="B217" s="227"/>
      <c r="C217" s="254" t="s">
        <v>285</v>
      </c>
      <c r="D217" s="230"/>
      <c r="E217" s="234"/>
      <c r="F217" s="236"/>
      <c r="G217" s="241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23" t="str">
        <f>C217</f>
        <v>- očištění a penetrace podkladu</v>
      </c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8"/>
      <c r="B218" s="227"/>
      <c r="C218" s="254" t="s">
        <v>324</v>
      </c>
      <c r="D218" s="230"/>
      <c r="E218" s="234"/>
      <c r="F218" s="236"/>
      <c r="G218" s="241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23" t="str">
        <f>C218</f>
        <v>- montáž tepel.izolace na tmel a talíř. hmoždinky</v>
      </c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8"/>
      <c r="B219" s="227"/>
      <c r="C219" s="254" t="s">
        <v>286</v>
      </c>
      <c r="D219" s="230"/>
      <c r="E219" s="234"/>
      <c r="F219" s="236"/>
      <c r="G219" s="241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23" t="str">
        <f>C219</f>
        <v>- dod.tepel.izolace - min.desky s kolm.vlákny</v>
      </c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8"/>
      <c r="B220" s="227"/>
      <c r="C220" s="254" t="s">
        <v>287</v>
      </c>
      <c r="D220" s="230"/>
      <c r="E220" s="234"/>
      <c r="F220" s="236"/>
      <c r="G220" s="241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23" t="str">
        <f>C220</f>
        <v>- lepidlo + perlinka</v>
      </c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8"/>
      <c r="B221" s="227"/>
      <c r="C221" s="254" t="s">
        <v>288</v>
      </c>
      <c r="D221" s="230"/>
      <c r="E221" s="234"/>
      <c r="F221" s="236"/>
      <c r="G221" s="241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23" t="str">
        <f>C221</f>
        <v>- přestěrkování</v>
      </c>
      <c r="BB221" s="216"/>
      <c r="BC221" s="216"/>
      <c r="BD221" s="216"/>
      <c r="BE221" s="216"/>
      <c r="BF221" s="216"/>
      <c r="BG221" s="216"/>
      <c r="BH221" s="216"/>
    </row>
    <row r="222" spans="1:60" ht="22.5" outlineLevel="1">
      <c r="A222" s="238"/>
      <c r="B222" s="227"/>
      <c r="C222" s="254" t="s">
        <v>290</v>
      </c>
      <c r="D222" s="230"/>
      <c r="E222" s="234"/>
      <c r="F222" s="236"/>
      <c r="G222" s="241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23" t="str">
        <f>C222</f>
        <v>- veškeré zakládací,rohové a ukončovací profily,včetně zesílení rohů síťkou,vyplnění spár trvale pružným tmelem dle detailů.</v>
      </c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8"/>
      <c r="B223" s="227"/>
      <c r="C223" s="256" t="s">
        <v>256</v>
      </c>
      <c r="D223" s="232"/>
      <c r="E223" s="264"/>
      <c r="F223" s="235"/>
      <c r="G223" s="240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8"/>
      <c r="B224" s="227"/>
      <c r="C224" s="256" t="s">
        <v>325</v>
      </c>
      <c r="D224" s="232"/>
      <c r="E224" s="264">
        <v>59.06</v>
      </c>
      <c r="F224" s="235"/>
      <c r="G224" s="240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8"/>
      <c r="B225" s="227"/>
      <c r="C225" s="256" t="s">
        <v>258</v>
      </c>
      <c r="D225" s="232"/>
      <c r="E225" s="264"/>
      <c r="F225" s="235"/>
      <c r="G225" s="240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8"/>
      <c r="B226" s="227"/>
      <c r="C226" s="256" t="s">
        <v>326</v>
      </c>
      <c r="D226" s="232"/>
      <c r="E226" s="264">
        <v>23.1</v>
      </c>
      <c r="F226" s="235"/>
      <c r="G226" s="240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8"/>
      <c r="B227" s="227"/>
      <c r="C227" s="256" t="s">
        <v>260</v>
      </c>
      <c r="D227" s="232"/>
      <c r="E227" s="264"/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8"/>
      <c r="B228" s="227"/>
      <c r="C228" s="256" t="s">
        <v>327</v>
      </c>
      <c r="D228" s="232"/>
      <c r="E228" s="264">
        <v>13</v>
      </c>
      <c r="F228" s="235"/>
      <c r="G228" s="240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8"/>
      <c r="B229" s="227"/>
      <c r="C229" s="256" t="s">
        <v>262</v>
      </c>
      <c r="D229" s="232"/>
      <c r="E229" s="264"/>
      <c r="F229" s="235"/>
      <c r="G229" s="240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8"/>
      <c r="B230" s="227"/>
      <c r="C230" s="256" t="s">
        <v>328</v>
      </c>
      <c r="D230" s="232"/>
      <c r="E230" s="264">
        <v>27.27</v>
      </c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ht="22.5" outlineLevel="1">
      <c r="A231" s="238">
        <v>49</v>
      </c>
      <c r="B231" s="227" t="s">
        <v>329</v>
      </c>
      <c r="C231" s="253" t="s">
        <v>330</v>
      </c>
      <c r="D231" s="229" t="s">
        <v>152</v>
      </c>
      <c r="E231" s="262">
        <v>77.2</v>
      </c>
      <c r="F231" s="235"/>
      <c r="G231" s="240">
        <f>E231*F231</f>
        <v>0</v>
      </c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8"/>
      <c r="B232" s="227"/>
      <c r="C232" s="254" t="s">
        <v>284</v>
      </c>
      <c r="D232" s="230"/>
      <c r="E232" s="234"/>
      <c r="F232" s="236"/>
      <c r="G232" s="241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23" t="str">
        <f>C232</f>
        <v>součástí ceny této položky je:</v>
      </c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8"/>
      <c r="B233" s="227"/>
      <c r="C233" s="254" t="s">
        <v>285</v>
      </c>
      <c r="D233" s="230"/>
      <c r="E233" s="234"/>
      <c r="F233" s="236"/>
      <c r="G233" s="241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23" t="str">
        <f>C233</f>
        <v>- očištění a penetrace podkladu</v>
      </c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8"/>
      <c r="B234" s="227"/>
      <c r="C234" s="254" t="s">
        <v>324</v>
      </c>
      <c r="D234" s="230"/>
      <c r="E234" s="234"/>
      <c r="F234" s="236"/>
      <c r="G234" s="241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23" t="str">
        <f>C234</f>
        <v>- montáž tepel.izolace na tmel a talíř. hmoždinky</v>
      </c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8"/>
      <c r="B235" s="227"/>
      <c r="C235" s="254" t="s">
        <v>331</v>
      </c>
      <c r="D235" s="230"/>
      <c r="E235" s="234"/>
      <c r="F235" s="236"/>
      <c r="G235" s="241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23" t="str">
        <f>C235</f>
        <v>- dod.tepel.izolace - extrudovaný polystyren</v>
      </c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8"/>
      <c r="B236" s="227"/>
      <c r="C236" s="254" t="s">
        <v>287</v>
      </c>
      <c r="D236" s="230"/>
      <c r="E236" s="234"/>
      <c r="F236" s="236"/>
      <c r="G236" s="241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23" t="str">
        <f>C236</f>
        <v>- lepidlo + perlinka</v>
      </c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8"/>
      <c r="B237" s="227"/>
      <c r="C237" s="254" t="s">
        <v>288</v>
      </c>
      <c r="D237" s="230"/>
      <c r="E237" s="234"/>
      <c r="F237" s="236"/>
      <c r="G237" s="241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23" t="str">
        <f>C237</f>
        <v>- přestěrkování</v>
      </c>
      <c r="BB237" s="216"/>
      <c r="BC237" s="216"/>
      <c r="BD237" s="216"/>
      <c r="BE237" s="216"/>
      <c r="BF237" s="216"/>
      <c r="BG237" s="216"/>
      <c r="BH237" s="216"/>
    </row>
    <row r="238" spans="1:60" ht="22.5" outlineLevel="1">
      <c r="A238" s="238"/>
      <c r="B238" s="227"/>
      <c r="C238" s="254" t="s">
        <v>290</v>
      </c>
      <c r="D238" s="230"/>
      <c r="E238" s="234"/>
      <c r="F238" s="236"/>
      <c r="G238" s="241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23" t="str">
        <f>C238</f>
        <v>- veškeré zakládací,rohové a ukončovací profily,včetně zesílení rohů síťkou,vyplnění spár trvale pružným tmelem dle detailů.</v>
      </c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8"/>
      <c r="B239" s="227"/>
      <c r="C239" s="256" t="s">
        <v>256</v>
      </c>
      <c r="D239" s="232"/>
      <c r="E239" s="264"/>
      <c r="F239" s="235"/>
      <c r="G239" s="240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38"/>
      <c r="B240" s="227"/>
      <c r="C240" s="256" t="s">
        <v>332</v>
      </c>
      <c r="D240" s="232"/>
      <c r="E240" s="264">
        <v>28.1</v>
      </c>
      <c r="F240" s="235"/>
      <c r="G240" s="240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38"/>
      <c r="B241" s="227"/>
      <c r="C241" s="256" t="s">
        <v>258</v>
      </c>
      <c r="D241" s="232"/>
      <c r="E241" s="264"/>
      <c r="F241" s="235"/>
      <c r="G241" s="240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8"/>
      <c r="B242" s="227"/>
      <c r="C242" s="256" t="s">
        <v>333</v>
      </c>
      <c r="D242" s="232"/>
      <c r="E242" s="264">
        <v>34.9</v>
      </c>
      <c r="F242" s="235"/>
      <c r="G242" s="240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8"/>
      <c r="B243" s="227"/>
      <c r="C243" s="256" t="s">
        <v>260</v>
      </c>
      <c r="D243" s="232"/>
      <c r="E243" s="264"/>
      <c r="F243" s="235"/>
      <c r="G243" s="240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8"/>
      <c r="B244" s="227"/>
      <c r="C244" s="256" t="s">
        <v>334</v>
      </c>
      <c r="D244" s="232"/>
      <c r="E244" s="264">
        <v>7.1</v>
      </c>
      <c r="F244" s="235"/>
      <c r="G244" s="240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8"/>
      <c r="B245" s="227"/>
      <c r="C245" s="256" t="s">
        <v>262</v>
      </c>
      <c r="D245" s="232"/>
      <c r="E245" s="264"/>
      <c r="F245" s="235"/>
      <c r="G245" s="240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8"/>
      <c r="B246" s="227"/>
      <c r="C246" s="256" t="s">
        <v>334</v>
      </c>
      <c r="D246" s="232"/>
      <c r="E246" s="264">
        <v>7.1</v>
      </c>
      <c r="F246" s="235"/>
      <c r="G246" s="240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ht="22.5" outlineLevel="1">
      <c r="A247" s="238">
        <v>50</v>
      </c>
      <c r="B247" s="227" t="s">
        <v>335</v>
      </c>
      <c r="C247" s="253" t="s">
        <v>336</v>
      </c>
      <c r="D247" s="229" t="s">
        <v>152</v>
      </c>
      <c r="E247" s="262">
        <v>92.64</v>
      </c>
      <c r="F247" s="235"/>
      <c r="G247" s="240">
        <f>E247*F247</f>
        <v>0</v>
      </c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8"/>
      <c r="B248" s="227"/>
      <c r="C248" s="254" t="s">
        <v>284</v>
      </c>
      <c r="D248" s="230"/>
      <c r="E248" s="234"/>
      <c r="F248" s="236"/>
      <c r="G248" s="241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23" t="str">
        <f>C248</f>
        <v>součástí ceny této položky je:</v>
      </c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8"/>
      <c r="B249" s="227"/>
      <c r="C249" s="254" t="s">
        <v>285</v>
      </c>
      <c r="D249" s="230"/>
      <c r="E249" s="234"/>
      <c r="F249" s="236"/>
      <c r="G249" s="241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23" t="str">
        <f>C249</f>
        <v>- očištění a penetrace podkladu</v>
      </c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8"/>
      <c r="B250" s="227"/>
      <c r="C250" s="254" t="s">
        <v>324</v>
      </c>
      <c r="D250" s="230"/>
      <c r="E250" s="234"/>
      <c r="F250" s="236"/>
      <c r="G250" s="241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23" t="str">
        <f>C250</f>
        <v>- montáž tepel.izolace na tmel a talíř. hmoždinky</v>
      </c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8"/>
      <c r="B251" s="227"/>
      <c r="C251" s="254" t="s">
        <v>331</v>
      </c>
      <c r="D251" s="230"/>
      <c r="E251" s="234"/>
      <c r="F251" s="236"/>
      <c r="G251" s="241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23" t="str">
        <f>C251</f>
        <v>- dod.tepel.izolace - extrudovaný polystyren</v>
      </c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8"/>
      <c r="B252" s="227"/>
      <c r="C252" s="254" t="s">
        <v>287</v>
      </c>
      <c r="D252" s="230"/>
      <c r="E252" s="234"/>
      <c r="F252" s="236"/>
      <c r="G252" s="241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23" t="str">
        <f>C252</f>
        <v>- lepidlo + perlinka</v>
      </c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8"/>
      <c r="B253" s="227"/>
      <c r="C253" s="254" t="s">
        <v>288</v>
      </c>
      <c r="D253" s="230"/>
      <c r="E253" s="234"/>
      <c r="F253" s="236"/>
      <c r="G253" s="241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23" t="str">
        <f>C253</f>
        <v>- přestěrkování</v>
      </c>
      <c r="BB253" s="216"/>
      <c r="BC253" s="216"/>
      <c r="BD253" s="216"/>
      <c r="BE253" s="216"/>
      <c r="BF253" s="216"/>
      <c r="BG253" s="216"/>
      <c r="BH253" s="216"/>
    </row>
    <row r="254" spans="1:60" ht="22.5" outlineLevel="1">
      <c r="A254" s="238"/>
      <c r="B254" s="227"/>
      <c r="C254" s="254" t="s">
        <v>290</v>
      </c>
      <c r="D254" s="230"/>
      <c r="E254" s="234"/>
      <c r="F254" s="236"/>
      <c r="G254" s="241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23" t="str">
        <f>C254</f>
        <v>- veškeré zakládací,rohové a ukončovací profily,včetně zesílení rohů síťkou,vyplnění spár trvale pružným tmelem dle detailů.</v>
      </c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8"/>
      <c r="B255" s="227"/>
      <c r="C255" s="256" t="s">
        <v>256</v>
      </c>
      <c r="D255" s="232"/>
      <c r="E255" s="264"/>
      <c r="F255" s="235"/>
      <c r="G255" s="240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8"/>
      <c r="B256" s="227"/>
      <c r="C256" s="256" t="s">
        <v>267</v>
      </c>
      <c r="D256" s="232"/>
      <c r="E256" s="264">
        <v>33.72</v>
      </c>
      <c r="F256" s="235"/>
      <c r="G256" s="240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8"/>
      <c r="B257" s="227"/>
      <c r="C257" s="256" t="s">
        <v>258</v>
      </c>
      <c r="D257" s="232"/>
      <c r="E257" s="264"/>
      <c r="F257" s="235"/>
      <c r="G257" s="240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8"/>
      <c r="B258" s="227"/>
      <c r="C258" s="256" t="s">
        <v>268</v>
      </c>
      <c r="D258" s="232"/>
      <c r="E258" s="264">
        <v>41.88</v>
      </c>
      <c r="F258" s="235"/>
      <c r="G258" s="240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8"/>
      <c r="B259" s="227"/>
      <c r="C259" s="256" t="s">
        <v>260</v>
      </c>
      <c r="D259" s="232"/>
      <c r="E259" s="264"/>
      <c r="F259" s="235"/>
      <c r="G259" s="240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8"/>
      <c r="B260" s="227"/>
      <c r="C260" s="256" t="s">
        <v>225</v>
      </c>
      <c r="D260" s="232"/>
      <c r="E260" s="264">
        <v>8.52</v>
      </c>
      <c r="F260" s="235"/>
      <c r="G260" s="240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8"/>
      <c r="B261" s="227"/>
      <c r="C261" s="256" t="s">
        <v>262</v>
      </c>
      <c r="D261" s="232"/>
      <c r="E261" s="264"/>
      <c r="F261" s="235"/>
      <c r="G261" s="240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8"/>
      <c r="B262" s="227"/>
      <c r="C262" s="256" t="s">
        <v>225</v>
      </c>
      <c r="D262" s="232"/>
      <c r="E262" s="264">
        <v>8.52</v>
      </c>
      <c r="F262" s="235"/>
      <c r="G262" s="240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ht="22.5" outlineLevel="1">
      <c r="A263" s="238">
        <v>51</v>
      </c>
      <c r="B263" s="227" t="s">
        <v>337</v>
      </c>
      <c r="C263" s="253" t="s">
        <v>338</v>
      </c>
      <c r="D263" s="229" t="s">
        <v>156</v>
      </c>
      <c r="E263" s="262">
        <v>92</v>
      </c>
      <c r="F263" s="235"/>
      <c r="G263" s="240">
        <f>E263*F263</f>
        <v>0</v>
      </c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38"/>
      <c r="B264" s="227"/>
      <c r="C264" s="256" t="s">
        <v>339</v>
      </c>
      <c r="D264" s="232"/>
      <c r="E264" s="264">
        <v>57</v>
      </c>
      <c r="F264" s="235"/>
      <c r="G264" s="240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8"/>
      <c r="B265" s="227"/>
      <c r="C265" s="256" t="s">
        <v>340</v>
      </c>
      <c r="D265" s="232"/>
      <c r="E265" s="264">
        <v>35</v>
      </c>
      <c r="F265" s="235"/>
      <c r="G265" s="240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ht="22.5" outlineLevel="1">
      <c r="A266" s="238">
        <v>52</v>
      </c>
      <c r="B266" s="227" t="s">
        <v>341</v>
      </c>
      <c r="C266" s="253" t="s">
        <v>342</v>
      </c>
      <c r="D266" s="229" t="s">
        <v>156</v>
      </c>
      <c r="E266" s="262">
        <v>76</v>
      </c>
      <c r="F266" s="235"/>
      <c r="G266" s="240">
        <f>E266*F266</f>
        <v>0</v>
      </c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ht="22.5" outlineLevel="1">
      <c r="A267" s="238"/>
      <c r="B267" s="227"/>
      <c r="C267" s="254" t="s">
        <v>343</v>
      </c>
      <c r="D267" s="230"/>
      <c r="E267" s="234"/>
      <c r="F267" s="236"/>
      <c r="G267" s="241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23" t="str">
        <f>C267</f>
        <v>včetně připevňovacích konzol viz výpis zámečnických výrobků, v.250 mm. Dod + mont v kompletní skladbě daného systému.</v>
      </c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8"/>
      <c r="B268" s="227"/>
      <c r="C268" s="256" t="s">
        <v>344</v>
      </c>
      <c r="D268" s="232"/>
      <c r="E268" s="264"/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8"/>
      <c r="B269" s="227"/>
      <c r="C269" s="256" t="s">
        <v>345</v>
      </c>
      <c r="D269" s="232"/>
      <c r="E269" s="264">
        <v>76</v>
      </c>
      <c r="F269" s="235"/>
      <c r="G269" s="240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8">
        <v>53</v>
      </c>
      <c r="B270" s="227" t="s">
        <v>346</v>
      </c>
      <c r="C270" s="253" t="s">
        <v>347</v>
      </c>
      <c r="D270" s="229" t="s">
        <v>152</v>
      </c>
      <c r="E270" s="262">
        <v>279.49</v>
      </c>
      <c r="F270" s="235"/>
      <c r="G270" s="240">
        <f>E270*F270</f>
        <v>0</v>
      </c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ht="22.5" outlineLevel="1">
      <c r="A271" s="238">
        <v>54</v>
      </c>
      <c r="B271" s="227" t="s">
        <v>348</v>
      </c>
      <c r="C271" s="253" t="s">
        <v>349</v>
      </c>
      <c r="D271" s="229" t="s">
        <v>152</v>
      </c>
      <c r="E271" s="262">
        <v>279.45999999999998</v>
      </c>
      <c r="F271" s="235"/>
      <c r="G271" s="240">
        <f>E271*F271</f>
        <v>0</v>
      </c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8">
        <v>55</v>
      </c>
      <c r="B272" s="227" t="s">
        <v>350</v>
      </c>
      <c r="C272" s="253" t="s">
        <v>351</v>
      </c>
      <c r="D272" s="229" t="s">
        <v>152</v>
      </c>
      <c r="E272" s="262">
        <v>39.840000000000003</v>
      </c>
      <c r="F272" s="235"/>
      <c r="G272" s="240">
        <f>E272*F272</f>
        <v>0</v>
      </c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8"/>
      <c r="B273" s="227"/>
      <c r="C273" s="254" t="s">
        <v>352</v>
      </c>
      <c r="D273" s="230"/>
      <c r="E273" s="234"/>
      <c r="F273" s="236"/>
      <c r="G273" s="241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23" t="str">
        <f>C273</f>
        <v xml:space="preserve"> odstranění povrch.poškozené vrstvy betonu</v>
      </c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8"/>
      <c r="B274" s="227"/>
      <c r="C274" s="254" t="s">
        <v>353</v>
      </c>
      <c r="D274" s="230"/>
      <c r="E274" s="234"/>
      <c r="F274" s="236"/>
      <c r="G274" s="241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23" t="str">
        <f>C274</f>
        <v>- otrýskání povrchu</v>
      </c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8"/>
      <c r="B275" s="227"/>
      <c r="C275" s="254" t="s">
        <v>354</v>
      </c>
      <c r="D275" s="230"/>
      <c r="E275" s="234"/>
      <c r="F275" s="236"/>
      <c r="G275" s="241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23" t="str">
        <f>C275</f>
        <v>- ošetření výztuže a reprofilace betonu</v>
      </c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8"/>
      <c r="B276" s="227"/>
      <c r="C276" s="254" t="s">
        <v>355</v>
      </c>
      <c r="D276" s="230"/>
      <c r="E276" s="234"/>
      <c r="F276" s="236"/>
      <c r="G276" s="241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23" t="str">
        <f>C276</f>
        <v>- příložky + sanační hmota tl.do 20 mm</v>
      </c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8"/>
      <c r="B277" s="227"/>
      <c r="C277" s="254" t="s">
        <v>356</v>
      </c>
      <c r="D277" s="230"/>
      <c r="E277" s="234"/>
      <c r="F277" s="236"/>
      <c r="G277" s="241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23" t="str">
        <f>C277</f>
        <v>- zapravení</v>
      </c>
      <c r="BB277" s="216"/>
      <c r="BC277" s="216"/>
      <c r="BD277" s="216"/>
      <c r="BE277" s="216"/>
      <c r="BF277" s="216"/>
      <c r="BG277" s="216"/>
      <c r="BH277" s="216"/>
    </row>
    <row r="278" spans="1:60" ht="33.75" outlineLevel="1">
      <c r="A278" s="238"/>
      <c r="B278" s="227"/>
      <c r="C278" s="254" t="s">
        <v>845</v>
      </c>
      <c r="D278" s="230"/>
      <c r="E278" s="234"/>
      <c r="F278" s="236"/>
      <c r="G278" s="241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23" t="str">
        <f>C278</f>
        <v>Dodávka a montáž v kompletní skladbě daného systému,  včetně všech doplňkových a pomocných konstrukcí materiálů a prací, včetně lešení, likvidace optryskaného materiálu, ochrana stavajícíh povrchů a pod</v>
      </c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8"/>
      <c r="B279" s="227"/>
      <c r="C279" s="254" t="s">
        <v>357</v>
      </c>
      <c r="D279" s="230"/>
      <c r="E279" s="234"/>
      <c r="F279" s="236"/>
      <c r="G279" s="241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23" t="str">
        <f>C279</f>
        <v>Rozsah sanace bude upřesněn při realizaci a odsouhlasena investorem.</v>
      </c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8"/>
      <c r="B280" s="227"/>
      <c r="C280" s="256" t="s">
        <v>358</v>
      </c>
      <c r="D280" s="232"/>
      <c r="E280" s="264">
        <v>31.2</v>
      </c>
      <c r="F280" s="235"/>
      <c r="G280" s="240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8"/>
      <c r="B281" s="227"/>
      <c r="C281" s="256" t="s">
        <v>359</v>
      </c>
      <c r="D281" s="232"/>
      <c r="E281" s="264">
        <v>8.64</v>
      </c>
      <c r="F281" s="235"/>
      <c r="G281" s="240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>
      <c r="A282" s="239" t="s">
        <v>118</v>
      </c>
      <c r="B282" s="228" t="s">
        <v>75</v>
      </c>
      <c r="C282" s="255" t="s">
        <v>76</v>
      </c>
      <c r="D282" s="231"/>
      <c r="E282" s="263"/>
      <c r="F282" s="237">
        <f>SUM(G283:G300)</f>
        <v>0</v>
      </c>
      <c r="G282" s="242"/>
    </row>
    <row r="283" spans="1:60" outlineLevel="1">
      <c r="A283" s="238">
        <v>56</v>
      </c>
      <c r="B283" s="227" t="s">
        <v>360</v>
      </c>
      <c r="C283" s="253" t="s">
        <v>361</v>
      </c>
      <c r="D283" s="229" t="s">
        <v>125</v>
      </c>
      <c r="E283" s="262">
        <v>1.5</v>
      </c>
      <c r="F283" s="235"/>
      <c r="G283" s="240">
        <f>E283*F283</f>
        <v>0</v>
      </c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38">
        <v>57</v>
      </c>
      <c r="B284" s="227" t="s">
        <v>362</v>
      </c>
      <c r="C284" s="253" t="s">
        <v>363</v>
      </c>
      <c r="D284" s="229" t="s">
        <v>125</v>
      </c>
      <c r="E284" s="262">
        <v>2.5</v>
      </c>
      <c r="F284" s="235"/>
      <c r="G284" s="240">
        <f>E284*F284</f>
        <v>0</v>
      </c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8">
        <v>58</v>
      </c>
      <c r="B285" s="227" t="s">
        <v>364</v>
      </c>
      <c r="C285" s="253" t="s">
        <v>365</v>
      </c>
      <c r="D285" s="229" t="s">
        <v>152</v>
      </c>
      <c r="E285" s="262">
        <v>69.650000000000006</v>
      </c>
      <c r="F285" s="235"/>
      <c r="G285" s="240">
        <f>E285*F285</f>
        <v>0</v>
      </c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8"/>
      <c r="B286" s="227"/>
      <c r="C286" s="256" t="s">
        <v>366</v>
      </c>
      <c r="D286" s="232"/>
      <c r="E286" s="264">
        <v>39.9</v>
      </c>
      <c r="F286" s="235"/>
      <c r="G286" s="240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8"/>
      <c r="B287" s="227"/>
      <c r="C287" s="256" t="s">
        <v>367</v>
      </c>
      <c r="D287" s="232"/>
      <c r="E287" s="264">
        <v>29.75</v>
      </c>
      <c r="F287" s="235"/>
      <c r="G287" s="240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8">
        <v>59</v>
      </c>
      <c r="B288" s="227" t="s">
        <v>368</v>
      </c>
      <c r="C288" s="253" t="s">
        <v>369</v>
      </c>
      <c r="D288" s="229" t="s">
        <v>152</v>
      </c>
      <c r="E288" s="262">
        <v>85.12</v>
      </c>
      <c r="F288" s="235"/>
      <c r="G288" s="240">
        <f>E288*F288</f>
        <v>0</v>
      </c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8"/>
      <c r="B289" s="227"/>
      <c r="C289" s="256" t="s">
        <v>370</v>
      </c>
      <c r="D289" s="232"/>
      <c r="E289" s="264">
        <v>85.12</v>
      </c>
      <c r="F289" s="235"/>
      <c r="G289" s="240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8">
        <v>60</v>
      </c>
      <c r="B290" s="227" t="s">
        <v>371</v>
      </c>
      <c r="C290" s="253" t="s">
        <v>372</v>
      </c>
      <c r="D290" s="229" t="s">
        <v>152</v>
      </c>
      <c r="E290" s="262">
        <v>815.8</v>
      </c>
      <c r="F290" s="235"/>
      <c r="G290" s="240">
        <f>E290*F290</f>
        <v>0</v>
      </c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8"/>
      <c r="B291" s="227"/>
      <c r="C291" s="256" t="s">
        <v>373</v>
      </c>
      <c r="D291" s="232"/>
      <c r="E291" s="264"/>
      <c r="F291" s="235"/>
      <c r="G291" s="240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8"/>
      <c r="B292" s="227"/>
      <c r="C292" s="256" t="s">
        <v>374</v>
      </c>
      <c r="D292" s="232"/>
      <c r="E292" s="264">
        <v>815.8</v>
      </c>
      <c r="F292" s="235"/>
      <c r="G292" s="240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8">
        <v>61</v>
      </c>
      <c r="B293" s="227" t="s">
        <v>375</v>
      </c>
      <c r="C293" s="253" t="s">
        <v>376</v>
      </c>
      <c r="D293" s="229" t="s">
        <v>152</v>
      </c>
      <c r="E293" s="262">
        <v>60.7</v>
      </c>
      <c r="F293" s="235"/>
      <c r="G293" s="240">
        <f>E293*F293</f>
        <v>0</v>
      </c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8"/>
      <c r="B294" s="227"/>
      <c r="C294" s="254" t="s">
        <v>377</v>
      </c>
      <c r="D294" s="230"/>
      <c r="E294" s="234"/>
      <c r="F294" s="236"/>
      <c r="G294" s="241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23" t="str">
        <f>C294</f>
        <v>Včetně dodávky dlaždic.</v>
      </c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8"/>
      <c r="B295" s="227"/>
      <c r="C295" s="256" t="s">
        <v>256</v>
      </c>
      <c r="D295" s="232"/>
      <c r="E295" s="264"/>
      <c r="F295" s="235"/>
      <c r="G295" s="240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38"/>
      <c r="B296" s="227"/>
      <c r="C296" s="256" t="s">
        <v>378</v>
      </c>
      <c r="D296" s="232"/>
      <c r="E296" s="264">
        <v>18.7</v>
      </c>
      <c r="F296" s="235"/>
      <c r="G296" s="240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8"/>
      <c r="B297" s="227"/>
      <c r="C297" s="256" t="s">
        <v>258</v>
      </c>
      <c r="D297" s="232"/>
      <c r="E297" s="264"/>
      <c r="F297" s="235"/>
      <c r="G297" s="240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8"/>
      <c r="B298" s="227"/>
      <c r="C298" s="256" t="s">
        <v>333</v>
      </c>
      <c r="D298" s="232"/>
      <c r="E298" s="264">
        <v>34.9</v>
      </c>
      <c r="F298" s="235"/>
      <c r="G298" s="240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8"/>
      <c r="B299" s="227"/>
      <c r="C299" s="256" t="s">
        <v>260</v>
      </c>
      <c r="D299" s="232"/>
      <c r="E299" s="264"/>
      <c r="F299" s="235"/>
      <c r="G299" s="240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38"/>
      <c r="B300" s="227"/>
      <c r="C300" s="256" t="s">
        <v>334</v>
      </c>
      <c r="D300" s="232"/>
      <c r="E300" s="264">
        <v>7.1</v>
      </c>
      <c r="F300" s="235"/>
      <c r="G300" s="240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>
      <c r="A301" s="239" t="s">
        <v>118</v>
      </c>
      <c r="B301" s="228" t="s">
        <v>77</v>
      </c>
      <c r="C301" s="255" t="s">
        <v>78</v>
      </c>
      <c r="D301" s="231"/>
      <c r="E301" s="263"/>
      <c r="F301" s="237">
        <f>SUM(G302:G319)</f>
        <v>0</v>
      </c>
      <c r="G301" s="242"/>
    </row>
    <row r="302" spans="1:60" outlineLevel="1">
      <c r="A302" s="238">
        <v>62</v>
      </c>
      <c r="B302" s="227" t="s">
        <v>379</v>
      </c>
      <c r="C302" s="253" t="s">
        <v>380</v>
      </c>
      <c r="D302" s="229" t="s">
        <v>156</v>
      </c>
      <c r="E302" s="262">
        <v>871.4</v>
      </c>
      <c r="F302" s="235"/>
      <c r="G302" s="240">
        <f>E302*F302</f>
        <v>0</v>
      </c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8"/>
      <c r="B303" s="227"/>
      <c r="C303" s="254" t="s">
        <v>381</v>
      </c>
      <c r="D303" s="230"/>
      <c r="E303" s="234"/>
      <c r="F303" s="236"/>
      <c r="G303" s="241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23" t="str">
        <f>C303</f>
        <v>vnitřní parotěsné a vně paropropustné a vodotěsné</v>
      </c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38"/>
      <c r="B304" s="227"/>
      <c r="C304" s="254" t="s">
        <v>382</v>
      </c>
      <c r="D304" s="230"/>
      <c r="E304" s="234"/>
      <c r="F304" s="236"/>
      <c r="G304" s="241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23" t="str">
        <f>C304</f>
        <v>pásky - viz výpis truhlářských kcí.</v>
      </c>
      <c r="BB304" s="216"/>
      <c r="BC304" s="216"/>
      <c r="BD304" s="216"/>
      <c r="BE304" s="216"/>
      <c r="BF304" s="216"/>
      <c r="BG304" s="216"/>
      <c r="BH304" s="216"/>
    </row>
    <row r="305" spans="1:60" ht="22.5" outlineLevel="1">
      <c r="A305" s="238"/>
      <c r="B305" s="227"/>
      <c r="C305" s="256" t="s">
        <v>383</v>
      </c>
      <c r="D305" s="232"/>
      <c r="E305" s="264">
        <v>538.79999999999995</v>
      </c>
      <c r="F305" s="235"/>
      <c r="G305" s="240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38"/>
      <c r="B306" s="227"/>
      <c r="C306" s="256" t="s">
        <v>384</v>
      </c>
      <c r="D306" s="232"/>
      <c r="E306" s="264">
        <v>222.8</v>
      </c>
      <c r="F306" s="235"/>
      <c r="G306" s="240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38"/>
      <c r="B307" s="227"/>
      <c r="C307" s="256" t="s">
        <v>385</v>
      </c>
      <c r="D307" s="232"/>
      <c r="E307" s="264">
        <v>109.8</v>
      </c>
      <c r="F307" s="235"/>
      <c r="G307" s="240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ht="22.5" outlineLevel="1">
      <c r="A308" s="238">
        <v>63</v>
      </c>
      <c r="B308" s="227" t="s">
        <v>386</v>
      </c>
      <c r="C308" s="253" t="s">
        <v>387</v>
      </c>
      <c r="D308" s="229" t="s">
        <v>156</v>
      </c>
      <c r="E308" s="262">
        <v>212.8</v>
      </c>
      <c r="F308" s="235"/>
      <c r="G308" s="240">
        <f>E308*F308</f>
        <v>0</v>
      </c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38"/>
      <c r="B309" s="227"/>
      <c r="C309" s="254" t="s">
        <v>388</v>
      </c>
      <c r="D309" s="230"/>
      <c r="E309" s="234"/>
      <c r="F309" s="236"/>
      <c r="G309" s="241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23" t="str">
        <f>C309</f>
        <v>a krytky boků parapetní desky - omyvatel. a desinfik.lamino DTD viz výpis truhl.výrobků.</v>
      </c>
      <c r="BB309" s="216"/>
      <c r="BC309" s="216"/>
      <c r="BD309" s="216"/>
      <c r="BE309" s="216"/>
      <c r="BF309" s="216"/>
      <c r="BG309" s="216"/>
      <c r="BH309" s="216"/>
    </row>
    <row r="310" spans="1:60" ht="22.5" outlineLevel="1">
      <c r="A310" s="238"/>
      <c r="B310" s="227"/>
      <c r="C310" s="256" t="s">
        <v>389</v>
      </c>
      <c r="D310" s="232"/>
      <c r="E310" s="264">
        <v>95.8</v>
      </c>
      <c r="F310" s="235"/>
      <c r="G310" s="240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outlineLevel="1">
      <c r="A311" s="238"/>
      <c r="B311" s="227"/>
      <c r="C311" s="256" t="s">
        <v>390</v>
      </c>
      <c r="D311" s="232"/>
      <c r="E311" s="264">
        <v>117</v>
      </c>
      <c r="F311" s="235"/>
      <c r="G311" s="240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ht="22.5" outlineLevel="1">
      <c r="A312" s="238">
        <v>64</v>
      </c>
      <c r="B312" s="227" t="s">
        <v>391</v>
      </c>
      <c r="C312" s="253" t="s">
        <v>392</v>
      </c>
      <c r="D312" s="229" t="s">
        <v>121</v>
      </c>
      <c r="E312" s="262">
        <v>10</v>
      </c>
      <c r="F312" s="235"/>
      <c r="G312" s="240">
        <f>E312*F312</f>
        <v>0</v>
      </c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ht="22.5" outlineLevel="1">
      <c r="A313" s="238">
        <v>65</v>
      </c>
      <c r="B313" s="227" t="s">
        <v>393</v>
      </c>
      <c r="C313" s="253" t="s">
        <v>394</v>
      </c>
      <c r="D313" s="229" t="s">
        <v>121</v>
      </c>
      <c r="E313" s="262">
        <v>6</v>
      </c>
      <c r="F313" s="235"/>
      <c r="G313" s="240">
        <f>E313*F313</f>
        <v>0</v>
      </c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ht="22.5" outlineLevel="1">
      <c r="A314" s="238">
        <v>66</v>
      </c>
      <c r="B314" s="227" t="s">
        <v>395</v>
      </c>
      <c r="C314" s="253" t="s">
        <v>396</v>
      </c>
      <c r="D314" s="229" t="s">
        <v>121</v>
      </c>
      <c r="E314" s="262">
        <v>4</v>
      </c>
      <c r="F314" s="235"/>
      <c r="G314" s="240">
        <f>E314*F314</f>
        <v>0</v>
      </c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ht="22.5" outlineLevel="1">
      <c r="A315" s="238">
        <v>67</v>
      </c>
      <c r="B315" s="227" t="s">
        <v>397</v>
      </c>
      <c r="C315" s="253" t="s">
        <v>398</v>
      </c>
      <c r="D315" s="229" t="s">
        <v>121</v>
      </c>
      <c r="E315" s="262">
        <v>24</v>
      </c>
      <c r="F315" s="235"/>
      <c r="G315" s="240">
        <f>E315*F315</f>
        <v>0</v>
      </c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ht="22.5" outlineLevel="1">
      <c r="A316" s="238">
        <v>68</v>
      </c>
      <c r="B316" s="227" t="s">
        <v>399</v>
      </c>
      <c r="C316" s="253" t="s">
        <v>400</v>
      </c>
      <c r="D316" s="229" t="s">
        <v>121</v>
      </c>
      <c r="E316" s="262">
        <v>15</v>
      </c>
      <c r="F316" s="235"/>
      <c r="G316" s="240">
        <f>E316*F316</f>
        <v>0</v>
      </c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ht="22.5" outlineLevel="1">
      <c r="A317" s="238">
        <v>69</v>
      </c>
      <c r="B317" s="227" t="s">
        <v>401</v>
      </c>
      <c r="C317" s="253" t="s">
        <v>402</v>
      </c>
      <c r="D317" s="229" t="s">
        <v>121</v>
      </c>
      <c r="E317" s="262">
        <v>51</v>
      </c>
      <c r="F317" s="235"/>
      <c r="G317" s="240">
        <f>E317*F317</f>
        <v>0</v>
      </c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38"/>
      <c r="B318" s="227"/>
      <c r="C318" s="256" t="s">
        <v>403</v>
      </c>
      <c r="D318" s="232"/>
      <c r="E318" s="264">
        <v>51</v>
      </c>
      <c r="F318" s="235"/>
      <c r="G318" s="240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38">
        <v>70</v>
      </c>
      <c r="B319" s="227" t="s">
        <v>404</v>
      </c>
      <c r="C319" s="253" t="s">
        <v>405</v>
      </c>
      <c r="D319" s="229" t="s">
        <v>121</v>
      </c>
      <c r="E319" s="262">
        <v>2</v>
      </c>
      <c r="F319" s="235"/>
      <c r="G319" s="240">
        <f>E319*F319</f>
        <v>0</v>
      </c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>
      <c r="A320" s="239" t="s">
        <v>118</v>
      </c>
      <c r="B320" s="228" t="s">
        <v>79</v>
      </c>
      <c r="C320" s="255" t="s">
        <v>11</v>
      </c>
      <c r="D320" s="231"/>
      <c r="E320" s="263"/>
      <c r="F320" s="237">
        <f>SUM(G321:G329)</f>
        <v>0</v>
      </c>
      <c r="G320" s="242"/>
    </row>
    <row r="321" spans="1:60" outlineLevel="1">
      <c r="A321" s="238">
        <v>71</v>
      </c>
      <c r="B321" s="227" t="s">
        <v>406</v>
      </c>
      <c r="C321" s="253" t="s">
        <v>407</v>
      </c>
      <c r="D321" s="229" t="s">
        <v>408</v>
      </c>
      <c r="E321" s="262">
        <v>123</v>
      </c>
      <c r="F321" s="235"/>
      <c r="G321" s="240">
        <f>E321*F321</f>
        <v>0</v>
      </c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8"/>
      <c r="B322" s="227"/>
      <c r="C322" s="256" t="s">
        <v>409</v>
      </c>
      <c r="D322" s="232"/>
      <c r="E322" s="264"/>
      <c r="F322" s="235"/>
      <c r="G322" s="240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8"/>
      <c r="B323" s="227"/>
      <c r="C323" s="256" t="s">
        <v>410</v>
      </c>
      <c r="D323" s="232"/>
      <c r="E323" s="264">
        <v>15</v>
      </c>
      <c r="F323" s="235"/>
      <c r="G323" s="240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8"/>
      <c r="B324" s="227"/>
      <c r="C324" s="256" t="s">
        <v>411</v>
      </c>
      <c r="D324" s="232"/>
      <c r="E324" s="264">
        <v>10</v>
      </c>
      <c r="F324" s="235"/>
      <c r="G324" s="240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8"/>
      <c r="B325" s="227"/>
      <c r="C325" s="256" t="s">
        <v>412</v>
      </c>
      <c r="D325" s="232"/>
      <c r="E325" s="264">
        <v>8</v>
      </c>
      <c r="F325" s="235"/>
      <c r="G325" s="240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38"/>
      <c r="B326" s="227"/>
      <c r="C326" s="256" t="s">
        <v>413</v>
      </c>
      <c r="D326" s="232"/>
      <c r="E326" s="264"/>
      <c r="F326" s="235"/>
      <c r="G326" s="240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8"/>
      <c r="B327" s="227"/>
      <c r="C327" s="256" t="s">
        <v>414</v>
      </c>
      <c r="D327" s="232"/>
      <c r="E327" s="264">
        <v>55</v>
      </c>
      <c r="F327" s="235"/>
      <c r="G327" s="240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8"/>
      <c r="B328" s="227"/>
      <c r="C328" s="256" t="s">
        <v>415</v>
      </c>
      <c r="D328" s="232"/>
      <c r="E328" s="264"/>
      <c r="F328" s="235"/>
      <c r="G328" s="240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38"/>
      <c r="B329" s="227"/>
      <c r="C329" s="256" t="s">
        <v>416</v>
      </c>
      <c r="D329" s="232"/>
      <c r="E329" s="264">
        <v>35</v>
      </c>
      <c r="F329" s="235"/>
      <c r="G329" s="240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>
      <c r="A330" s="239" t="s">
        <v>118</v>
      </c>
      <c r="B330" s="228" t="s">
        <v>80</v>
      </c>
      <c r="C330" s="255" t="s">
        <v>81</v>
      </c>
      <c r="D330" s="231"/>
      <c r="E330" s="263"/>
      <c r="F330" s="237">
        <f>SUM(G331:G349)</f>
        <v>0</v>
      </c>
      <c r="G330" s="242"/>
    </row>
    <row r="331" spans="1:60" outlineLevel="1">
      <c r="A331" s="238">
        <v>72</v>
      </c>
      <c r="B331" s="227" t="s">
        <v>417</v>
      </c>
      <c r="C331" s="253" t="s">
        <v>418</v>
      </c>
      <c r="D331" s="229" t="s">
        <v>152</v>
      </c>
      <c r="E331" s="262">
        <v>1748.04</v>
      </c>
      <c r="F331" s="235"/>
      <c r="G331" s="240">
        <f>E331*F331</f>
        <v>0</v>
      </c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38"/>
      <c r="B332" s="227"/>
      <c r="C332" s="256" t="s">
        <v>256</v>
      </c>
      <c r="D332" s="232"/>
      <c r="E332" s="264"/>
      <c r="F332" s="235"/>
      <c r="G332" s="240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8"/>
      <c r="B333" s="227"/>
      <c r="C333" s="256" t="s">
        <v>419</v>
      </c>
      <c r="D333" s="232"/>
      <c r="E333" s="264">
        <v>743.02</v>
      </c>
      <c r="F333" s="235"/>
      <c r="G333" s="240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38"/>
      <c r="B334" s="227"/>
      <c r="C334" s="256" t="s">
        <v>258</v>
      </c>
      <c r="D334" s="232"/>
      <c r="E334" s="264"/>
      <c r="F334" s="235"/>
      <c r="G334" s="240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8"/>
      <c r="B335" s="227"/>
      <c r="C335" s="256" t="s">
        <v>420</v>
      </c>
      <c r="D335" s="232"/>
      <c r="E335" s="264">
        <v>795.9</v>
      </c>
      <c r="F335" s="235"/>
      <c r="G335" s="240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8"/>
      <c r="B336" s="227"/>
      <c r="C336" s="256" t="s">
        <v>260</v>
      </c>
      <c r="D336" s="232"/>
      <c r="E336" s="264"/>
      <c r="F336" s="235"/>
      <c r="G336" s="240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38"/>
      <c r="B337" s="227"/>
      <c r="C337" s="256" t="s">
        <v>421</v>
      </c>
      <c r="D337" s="232"/>
      <c r="E337" s="264">
        <v>155.52000000000001</v>
      </c>
      <c r="F337" s="235"/>
      <c r="G337" s="240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38"/>
      <c r="B338" s="227"/>
      <c r="C338" s="256" t="s">
        <v>262</v>
      </c>
      <c r="D338" s="232"/>
      <c r="E338" s="264"/>
      <c r="F338" s="235"/>
      <c r="G338" s="240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8"/>
      <c r="B339" s="227"/>
      <c r="C339" s="256" t="s">
        <v>422</v>
      </c>
      <c r="D339" s="232"/>
      <c r="E339" s="264">
        <v>53.6</v>
      </c>
      <c r="F339" s="235"/>
      <c r="G339" s="240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38">
        <v>73</v>
      </c>
      <c r="B340" s="227" t="s">
        <v>423</v>
      </c>
      <c r="C340" s="253" t="s">
        <v>424</v>
      </c>
      <c r="D340" s="229" t="s">
        <v>152</v>
      </c>
      <c r="E340" s="262">
        <v>6992.16</v>
      </c>
      <c r="F340" s="235"/>
      <c r="G340" s="240">
        <f>E340*F340</f>
        <v>0</v>
      </c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8"/>
      <c r="B341" s="227"/>
      <c r="C341" s="256" t="s">
        <v>425</v>
      </c>
      <c r="D341" s="232"/>
      <c r="E341" s="264">
        <v>6992.16</v>
      </c>
      <c r="F341" s="235"/>
      <c r="G341" s="240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38">
        <v>74</v>
      </c>
      <c r="B342" s="227" t="s">
        <v>426</v>
      </c>
      <c r="C342" s="253" t="s">
        <v>427</v>
      </c>
      <c r="D342" s="229" t="s">
        <v>152</v>
      </c>
      <c r="E342" s="262">
        <v>1748.04</v>
      </c>
      <c r="F342" s="235"/>
      <c r="G342" s="240">
        <f>E342*F342</f>
        <v>0</v>
      </c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ht="22.5" outlineLevel="1">
      <c r="A343" s="238">
        <v>75</v>
      </c>
      <c r="B343" s="227" t="s">
        <v>428</v>
      </c>
      <c r="C343" s="253" t="s">
        <v>429</v>
      </c>
      <c r="D343" s="229" t="s">
        <v>152</v>
      </c>
      <c r="E343" s="262">
        <v>289.8</v>
      </c>
      <c r="F343" s="235"/>
      <c r="G343" s="240">
        <f>E343*F343</f>
        <v>0</v>
      </c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8"/>
      <c r="B344" s="227"/>
      <c r="C344" s="256" t="s">
        <v>430</v>
      </c>
      <c r="D344" s="232"/>
      <c r="E344" s="264">
        <v>289.8</v>
      </c>
      <c r="F344" s="235"/>
      <c r="G344" s="240"/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ht="22.5" outlineLevel="1">
      <c r="A345" s="238">
        <v>76</v>
      </c>
      <c r="B345" s="227" t="s">
        <v>431</v>
      </c>
      <c r="C345" s="253" t="s">
        <v>432</v>
      </c>
      <c r="D345" s="229" t="s">
        <v>152</v>
      </c>
      <c r="E345" s="262">
        <v>874.02</v>
      </c>
      <c r="F345" s="235"/>
      <c r="G345" s="240">
        <f>E345*F345</f>
        <v>0</v>
      </c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38"/>
      <c r="B346" s="227"/>
      <c r="C346" s="256" t="s">
        <v>433</v>
      </c>
      <c r="D346" s="232"/>
      <c r="E346" s="264">
        <v>874.02</v>
      </c>
      <c r="F346" s="235"/>
      <c r="G346" s="240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38">
        <v>77</v>
      </c>
      <c r="B347" s="227" t="s">
        <v>434</v>
      </c>
      <c r="C347" s="253" t="s">
        <v>435</v>
      </c>
      <c r="D347" s="229" t="s">
        <v>152</v>
      </c>
      <c r="E347" s="262">
        <v>3496.08</v>
      </c>
      <c r="F347" s="235"/>
      <c r="G347" s="240">
        <f>E347*F347</f>
        <v>0</v>
      </c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8"/>
      <c r="B348" s="227"/>
      <c r="C348" s="256" t="s">
        <v>436</v>
      </c>
      <c r="D348" s="232"/>
      <c r="E348" s="264">
        <v>3496.08</v>
      </c>
      <c r="F348" s="235"/>
      <c r="G348" s="240"/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8">
        <v>78</v>
      </c>
      <c r="B349" s="227" t="s">
        <v>437</v>
      </c>
      <c r="C349" s="253" t="s">
        <v>438</v>
      </c>
      <c r="D349" s="229" t="s">
        <v>152</v>
      </c>
      <c r="E349" s="262">
        <v>874.02</v>
      </c>
      <c r="F349" s="235"/>
      <c r="G349" s="240">
        <f>E349*F349</f>
        <v>0</v>
      </c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ht="25.5">
      <c r="A350" s="239" t="s">
        <v>118</v>
      </c>
      <c r="B350" s="228" t="s">
        <v>82</v>
      </c>
      <c r="C350" s="255" t="s">
        <v>83</v>
      </c>
      <c r="D350" s="231"/>
      <c r="E350" s="263"/>
      <c r="F350" s="237">
        <f>SUM(G351:G377)</f>
        <v>0</v>
      </c>
      <c r="G350" s="242"/>
    </row>
    <row r="351" spans="1:60" outlineLevel="1">
      <c r="A351" s="238">
        <v>79</v>
      </c>
      <c r="B351" s="227" t="s">
        <v>439</v>
      </c>
      <c r="C351" s="253" t="s">
        <v>440</v>
      </c>
      <c r="D351" s="229" t="s">
        <v>152</v>
      </c>
      <c r="E351" s="262">
        <v>706.5</v>
      </c>
      <c r="F351" s="235"/>
      <c r="G351" s="240">
        <f>E351*F351</f>
        <v>0</v>
      </c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  <c r="T351" s="216"/>
      <c r="U351" s="216"/>
      <c r="V351" s="216"/>
      <c r="W351" s="216"/>
      <c r="X351" s="216"/>
      <c r="Y351" s="216"/>
      <c r="Z351" s="216"/>
      <c r="AA351" s="216"/>
      <c r="AB351" s="216"/>
      <c r="AC351" s="216"/>
      <c r="AD351" s="216"/>
      <c r="AE351" s="216"/>
      <c r="AF351" s="216"/>
      <c r="AG351" s="216"/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38"/>
      <c r="B352" s="227"/>
      <c r="C352" s="254" t="s">
        <v>441</v>
      </c>
      <c r="D352" s="230"/>
      <c r="E352" s="234"/>
      <c r="F352" s="236"/>
      <c r="G352" s="241"/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23" t="str">
        <f>C352</f>
        <v>Vzhledem k provádění prací z lešení bude provedeno</v>
      </c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38"/>
      <c r="B353" s="227"/>
      <c r="C353" s="254" t="s">
        <v>442</v>
      </c>
      <c r="D353" s="230"/>
      <c r="E353" s="234"/>
      <c r="F353" s="236"/>
      <c r="G353" s="241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23" t="str">
        <f>C353</f>
        <v>vyčištění pouze tzv."pracovní fronty " v šířce 1,5 m okolo obvod.stěn.</v>
      </c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8"/>
      <c r="B354" s="227"/>
      <c r="C354" s="256" t="s">
        <v>443</v>
      </c>
      <c r="D354" s="232"/>
      <c r="E354" s="264">
        <v>706.5</v>
      </c>
      <c r="F354" s="235"/>
      <c r="G354" s="240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ht="22.5" outlineLevel="1">
      <c r="A355" s="238">
        <v>80</v>
      </c>
      <c r="B355" s="227" t="s">
        <v>444</v>
      </c>
      <c r="C355" s="253" t="s">
        <v>445</v>
      </c>
      <c r="D355" s="229" t="s">
        <v>152</v>
      </c>
      <c r="E355" s="262">
        <v>3.6</v>
      </c>
      <c r="F355" s="235"/>
      <c r="G355" s="240">
        <f>E355*F355</f>
        <v>0</v>
      </c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38"/>
      <c r="B356" s="227"/>
      <c r="C356" s="256" t="s">
        <v>446</v>
      </c>
      <c r="D356" s="232"/>
      <c r="E356" s="264">
        <v>3.6</v>
      </c>
      <c r="F356" s="235"/>
      <c r="G356" s="240"/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ht="22.5" outlineLevel="1">
      <c r="A357" s="238">
        <v>81</v>
      </c>
      <c r="B357" s="227" t="s">
        <v>447</v>
      </c>
      <c r="C357" s="253" t="s">
        <v>448</v>
      </c>
      <c r="D357" s="229" t="s">
        <v>121</v>
      </c>
      <c r="E357" s="262">
        <v>86</v>
      </c>
      <c r="F357" s="235"/>
      <c r="G357" s="240">
        <f>E357*F357</f>
        <v>0</v>
      </c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8">
        <v>82</v>
      </c>
      <c r="B358" s="227" t="s">
        <v>449</v>
      </c>
      <c r="C358" s="253" t="s">
        <v>450</v>
      </c>
      <c r="D358" s="229" t="s">
        <v>121</v>
      </c>
      <c r="E358" s="262">
        <v>1</v>
      </c>
      <c r="F358" s="235"/>
      <c r="G358" s="240">
        <f>E358*F358</f>
        <v>0</v>
      </c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8"/>
      <c r="B359" s="227"/>
      <c r="C359" s="254" t="s">
        <v>451</v>
      </c>
      <c r="D359" s="230"/>
      <c r="E359" s="234"/>
      <c r="F359" s="236"/>
      <c r="G359" s="241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23" t="str">
        <f>C359</f>
        <v>Včetně pomocného pracovního lešení o výšce podlahy do 1900 m a pro zatížení 1,5 kPa.</v>
      </c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8">
        <v>83</v>
      </c>
      <c r="B360" s="227" t="s">
        <v>452</v>
      </c>
      <c r="C360" s="253" t="s">
        <v>453</v>
      </c>
      <c r="D360" s="229" t="s">
        <v>454</v>
      </c>
      <c r="E360" s="262">
        <v>1</v>
      </c>
      <c r="F360" s="235"/>
      <c r="G360" s="240">
        <f>E360*F360</f>
        <v>0</v>
      </c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ht="22.5" outlineLevel="1">
      <c r="A361" s="238">
        <v>84</v>
      </c>
      <c r="B361" s="227" t="s">
        <v>455</v>
      </c>
      <c r="C361" s="253" t="s">
        <v>456</v>
      </c>
      <c r="D361" s="229" t="s">
        <v>152</v>
      </c>
      <c r="E361" s="262">
        <v>856.59</v>
      </c>
      <c r="F361" s="235"/>
      <c r="G361" s="240">
        <f>E361*F361</f>
        <v>0</v>
      </c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38"/>
      <c r="B362" s="227"/>
      <c r="C362" s="256" t="s">
        <v>457</v>
      </c>
      <c r="D362" s="232"/>
      <c r="E362" s="264">
        <v>856.59</v>
      </c>
      <c r="F362" s="235"/>
      <c r="G362" s="240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ht="22.5" outlineLevel="1">
      <c r="A363" s="238">
        <v>85</v>
      </c>
      <c r="B363" s="227" t="s">
        <v>458</v>
      </c>
      <c r="C363" s="253" t="s">
        <v>459</v>
      </c>
      <c r="D363" s="229" t="s">
        <v>121</v>
      </c>
      <c r="E363" s="262">
        <v>5</v>
      </c>
      <c r="F363" s="235"/>
      <c r="G363" s="240">
        <f>E363*F363</f>
        <v>0</v>
      </c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8">
        <v>86</v>
      </c>
      <c r="B364" s="227" t="s">
        <v>460</v>
      </c>
      <c r="C364" s="253" t="s">
        <v>461</v>
      </c>
      <c r="D364" s="229" t="s">
        <v>152</v>
      </c>
      <c r="E364" s="262">
        <v>706.5</v>
      </c>
      <c r="F364" s="235"/>
      <c r="G364" s="240">
        <f>E364*F364</f>
        <v>0</v>
      </c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ht="22.5" outlineLevel="1">
      <c r="A365" s="238"/>
      <c r="B365" s="227"/>
      <c r="C365" s="254" t="s">
        <v>462</v>
      </c>
      <c r="D365" s="230"/>
      <c r="E365" s="234"/>
      <c r="F365" s="236"/>
      <c r="G365" s="241"/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23" t="str">
        <f>C365</f>
        <v>v patrech,kde probíhají výměny oken např.staré koberce,PVC apod.Vzhledem k provádění prací z lešení bude provedeno zakrytí tzv."pracovní fronty " v šířce 1,5 m okolo obvod.stěn.</v>
      </c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8"/>
      <c r="B366" s="227"/>
      <c r="C366" s="256" t="s">
        <v>443</v>
      </c>
      <c r="D366" s="232"/>
      <c r="E366" s="264">
        <v>706.5</v>
      </c>
      <c r="F366" s="235"/>
      <c r="G366" s="240"/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ht="22.5" outlineLevel="1">
      <c r="A367" s="238">
        <v>87</v>
      </c>
      <c r="B367" s="227" t="s">
        <v>463</v>
      </c>
      <c r="C367" s="253" t="s">
        <v>464</v>
      </c>
      <c r="D367" s="229" t="s">
        <v>121</v>
      </c>
      <c r="E367" s="262">
        <v>1</v>
      </c>
      <c r="F367" s="235"/>
      <c r="G367" s="240">
        <f>E367*F367</f>
        <v>0</v>
      </c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ht="22.5" outlineLevel="1">
      <c r="A368" s="238">
        <v>88</v>
      </c>
      <c r="B368" s="227" t="s">
        <v>465</v>
      </c>
      <c r="C368" s="253" t="s">
        <v>466</v>
      </c>
      <c r="D368" s="229" t="s">
        <v>121</v>
      </c>
      <c r="E368" s="262">
        <v>5</v>
      </c>
      <c r="F368" s="235"/>
      <c r="G368" s="240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ht="22.5" outlineLevel="1">
      <c r="A369" s="238">
        <v>89</v>
      </c>
      <c r="B369" s="227" t="s">
        <v>467</v>
      </c>
      <c r="C369" s="253" t="s">
        <v>468</v>
      </c>
      <c r="D369" s="229" t="s">
        <v>121</v>
      </c>
      <c r="E369" s="262">
        <v>4</v>
      </c>
      <c r="F369" s="235"/>
      <c r="G369" s="240">
        <f>E369*F369</f>
        <v>0</v>
      </c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ht="22.5" outlineLevel="1">
      <c r="A370" s="238">
        <v>90</v>
      </c>
      <c r="B370" s="227" t="s">
        <v>469</v>
      </c>
      <c r="C370" s="253" t="s">
        <v>470</v>
      </c>
      <c r="D370" s="229" t="s">
        <v>156</v>
      </c>
      <c r="E370" s="262">
        <v>15</v>
      </c>
      <c r="F370" s="235"/>
      <c r="G370" s="240">
        <f>E370*F370</f>
        <v>0</v>
      </c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ht="22.5" outlineLevel="1">
      <c r="A371" s="238">
        <v>91</v>
      </c>
      <c r="B371" s="227" t="s">
        <v>471</v>
      </c>
      <c r="C371" s="253" t="s">
        <v>472</v>
      </c>
      <c r="D371" s="229" t="s">
        <v>121</v>
      </c>
      <c r="E371" s="262">
        <v>60</v>
      </c>
      <c r="F371" s="235"/>
      <c r="G371" s="240">
        <f>E371*F371</f>
        <v>0</v>
      </c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38"/>
      <c r="B372" s="227"/>
      <c r="C372" s="256" t="s">
        <v>473</v>
      </c>
      <c r="D372" s="232"/>
      <c r="E372" s="264"/>
      <c r="F372" s="235"/>
      <c r="G372" s="240"/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38"/>
      <c r="B373" s="227"/>
      <c r="C373" s="256" t="s">
        <v>474</v>
      </c>
      <c r="D373" s="232"/>
      <c r="E373" s="264">
        <v>60</v>
      </c>
      <c r="F373" s="235"/>
      <c r="G373" s="240"/>
      <c r="H373" s="216"/>
      <c r="I373" s="216"/>
      <c r="J373" s="216"/>
      <c r="K373" s="216"/>
      <c r="L373" s="216"/>
      <c r="M373" s="216"/>
      <c r="N373" s="216"/>
      <c r="O373" s="216"/>
      <c r="P373" s="216"/>
      <c r="Q373" s="216"/>
      <c r="R373" s="216"/>
      <c r="S373" s="216"/>
      <c r="T373" s="216"/>
      <c r="U373" s="216"/>
      <c r="V373" s="216"/>
      <c r="W373" s="216"/>
      <c r="X373" s="216"/>
      <c r="Y373" s="216"/>
      <c r="Z373" s="216"/>
      <c r="AA373" s="216"/>
      <c r="AB373" s="216"/>
      <c r="AC373" s="216"/>
      <c r="AD373" s="216"/>
      <c r="AE373" s="216"/>
      <c r="AF373" s="216"/>
      <c r="AG373" s="216"/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ht="22.5" outlineLevel="1">
      <c r="A374" s="238">
        <v>92</v>
      </c>
      <c r="B374" s="227" t="s">
        <v>475</v>
      </c>
      <c r="C374" s="253" t="s">
        <v>476</v>
      </c>
      <c r="D374" s="229" t="s">
        <v>156</v>
      </c>
      <c r="E374" s="262">
        <v>41</v>
      </c>
      <c r="F374" s="235"/>
      <c r="G374" s="240">
        <f>E374*F374</f>
        <v>0</v>
      </c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38"/>
      <c r="B375" s="227"/>
      <c r="C375" s="256" t="s">
        <v>477</v>
      </c>
      <c r="D375" s="232"/>
      <c r="E375" s="264">
        <v>21</v>
      </c>
      <c r="F375" s="235"/>
      <c r="G375" s="240"/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38"/>
      <c r="B376" s="227"/>
      <c r="C376" s="256" t="s">
        <v>478</v>
      </c>
      <c r="D376" s="232"/>
      <c r="E376" s="264">
        <v>20</v>
      </c>
      <c r="F376" s="235"/>
      <c r="G376" s="240"/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ht="22.5" outlineLevel="1">
      <c r="A377" s="238">
        <v>93</v>
      </c>
      <c r="B377" s="227" t="s">
        <v>479</v>
      </c>
      <c r="C377" s="253" t="s">
        <v>480</v>
      </c>
      <c r="D377" s="229" t="s">
        <v>121</v>
      </c>
      <c r="E377" s="262">
        <v>6</v>
      </c>
      <c r="F377" s="235"/>
      <c r="G377" s="240">
        <f>E377*F377</f>
        <v>0</v>
      </c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>
      <c r="A378" s="239" t="s">
        <v>118</v>
      </c>
      <c r="B378" s="228" t="s">
        <v>84</v>
      </c>
      <c r="C378" s="255" t="s">
        <v>85</v>
      </c>
      <c r="D378" s="231"/>
      <c r="E378" s="263"/>
      <c r="F378" s="237">
        <f>SUM(G379:G381)</f>
        <v>0</v>
      </c>
      <c r="G378" s="242"/>
    </row>
    <row r="379" spans="1:60" outlineLevel="1">
      <c r="A379" s="238">
        <v>94</v>
      </c>
      <c r="B379" s="227" t="s">
        <v>481</v>
      </c>
      <c r="C379" s="253" t="s">
        <v>482</v>
      </c>
      <c r="D379" s="229" t="s">
        <v>121</v>
      </c>
      <c r="E379" s="262">
        <v>1</v>
      </c>
      <c r="F379" s="235"/>
      <c r="G379" s="240">
        <f>E379*F379</f>
        <v>0</v>
      </c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ht="22.5" outlineLevel="1">
      <c r="A380" s="238"/>
      <c r="B380" s="227"/>
      <c r="C380" s="254" t="s">
        <v>483</v>
      </c>
      <c r="D380" s="230"/>
      <c r="E380" s="234"/>
      <c r="F380" s="236"/>
      <c r="G380" s="241"/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23" t="str">
        <f>C380</f>
        <v>Vzhledem k tomu, že se jedná o rekonstrukci památkově chráněného objektu, kde mohou během stavby vzniknou možné vícepráce spojené s odkrytím konstrukcí nebo složitostí provádění,</v>
      </c>
      <c r="BB380" s="216"/>
      <c r="BC380" s="216"/>
      <c r="BD380" s="216"/>
      <c r="BE380" s="216"/>
      <c r="BF380" s="216"/>
      <c r="BG380" s="216"/>
      <c r="BH380" s="216"/>
    </row>
    <row r="381" spans="1:60" ht="22.5" outlineLevel="1">
      <c r="A381" s="238"/>
      <c r="B381" s="227"/>
      <c r="C381" s="254" t="s">
        <v>484</v>
      </c>
      <c r="D381" s="230"/>
      <c r="E381" s="234"/>
      <c r="F381" s="236"/>
      <c r="G381" s="241"/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23" t="str">
        <f>C381</f>
        <v>nacení každý účastník výběrového řízení tuto položku ve výši 355 000 Kč ( požadavek zadeavatele ) .Tyto náklady budou čerpány pouze se souhlasem investora a projektanta.</v>
      </c>
      <c r="BB381" s="216"/>
      <c r="BC381" s="216"/>
      <c r="BD381" s="216"/>
      <c r="BE381" s="216"/>
      <c r="BF381" s="216"/>
      <c r="BG381" s="216"/>
      <c r="BH381" s="216"/>
    </row>
    <row r="382" spans="1:60">
      <c r="A382" s="239" t="s">
        <v>118</v>
      </c>
      <c r="B382" s="228" t="s">
        <v>86</v>
      </c>
      <c r="C382" s="255" t="s">
        <v>87</v>
      </c>
      <c r="D382" s="231"/>
      <c r="E382" s="263"/>
      <c r="F382" s="237">
        <f>SUM(G383:G471)</f>
        <v>0</v>
      </c>
      <c r="G382" s="242"/>
    </row>
    <row r="383" spans="1:60" outlineLevel="1">
      <c r="A383" s="238">
        <v>95</v>
      </c>
      <c r="B383" s="227" t="s">
        <v>485</v>
      </c>
      <c r="C383" s="253" t="s">
        <v>486</v>
      </c>
      <c r="D383" s="229" t="s">
        <v>152</v>
      </c>
      <c r="E383" s="262">
        <v>60.7</v>
      </c>
      <c r="F383" s="235"/>
      <c r="G383" s="240">
        <f>E383*F383</f>
        <v>0</v>
      </c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38"/>
      <c r="B384" s="227"/>
      <c r="C384" s="256" t="s">
        <v>256</v>
      </c>
      <c r="D384" s="232"/>
      <c r="E384" s="264"/>
      <c r="F384" s="235"/>
      <c r="G384" s="240"/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38"/>
      <c r="B385" s="227"/>
      <c r="C385" s="256" t="s">
        <v>378</v>
      </c>
      <c r="D385" s="232"/>
      <c r="E385" s="264">
        <v>18.7</v>
      </c>
      <c r="F385" s="235"/>
      <c r="G385" s="240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outlineLevel="1">
      <c r="A386" s="238"/>
      <c r="B386" s="227"/>
      <c r="C386" s="256" t="s">
        <v>258</v>
      </c>
      <c r="D386" s="232"/>
      <c r="E386" s="264"/>
      <c r="F386" s="235"/>
      <c r="G386" s="240"/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8"/>
      <c r="B387" s="227"/>
      <c r="C387" s="256" t="s">
        <v>333</v>
      </c>
      <c r="D387" s="232"/>
      <c r="E387" s="264">
        <v>34.9</v>
      </c>
      <c r="F387" s="235"/>
      <c r="G387" s="240"/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38"/>
      <c r="B388" s="227"/>
      <c r="C388" s="256" t="s">
        <v>260</v>
      </c>
      <c r="D388" s="232"/>
      <c r="E388" s="264"/>
      <c r="F388" s="235"/>
      <c r="G388" s="240"/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38"/>
      <c r="B389" s="227"/>
      <c r="C389" s="256" t="s">
        <v>334</v>
      </c>
      <c r="D389" s="232"/>
      <c r="E389" s="264">
        <v>7.1</v>
      </c>
      <c r="F389" s="235"/>
      <c r="G389" s="240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8">
        <v>96</v>
      </c>
      <c r="B390" s="227" t="s">
        <v>487</v>
      </c>
      <c r="C390" s="253" t="s">
        <v>488</v>
      </c>
      <c r="D390" s="229" t="s">
        <v>152</v>
      </c>
      <c r="E390" s="262">
        <v>8.52</v>
      </c>
      <c r="F390" s="235"/>
      <c r="G390" s="240">
        <f>E390*F390</f>
        <v>0</v>
      </c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38"/>
      <c r="B391" s="227"/>
      <c r="C391" s="256" t="s">
        <v>225</v>
      </c>
      <c r="D391" s="232"/>
      <c r="E391" s="264">
        <v>8.52</v>
      </c>
      <c r="F391" s="235"/>
      <c r="G391" s="240"/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outlineLevel="1">
      <c r="A392" s="238">
        <v>97</v>
      </c>
      <c r="B392" s="227" t="s">
        <v>489</v>
      </c>
      <c r="C392" s="253" t="s">
        <v>490</v>
      </c>
      <c r="D392" s="229" t="s">
        <v>152</v>
      </c>
      <c r="E392" s="262">
        <v>8.52</v>
      </c>
      <c r="F392" s="235"/>
      <c r="G392" s="240">
        <f>E392*F392</f>
        <v>0</v>
      </c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38">
        <v>98</v>
      </c>
      <c r="B393" s="227" t="s">
        <v>491</v>
      </c>
      <c r="C393" s="253" t="s">
        <v>492</v>
      </c>
      <c r="D393" s="229" t="s">
        <v>156</v>
      </c>
      <c r="E393" s="262">
        <v>15</v>
      </c>
      <c r="F393" s="235"/>
      <c r="G393" s="240">
        <f>E393*F393</f>
        <v>0</v>
      </c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ht="22.5" outlineLevel="1">
      <c r="A394" s="238">
        <v>99</v>
      </c>
      <c r="B394" s="227" t="s">
        <v>493</v>
      </c>
      <c r="C394" s="253" t="s">
        <v>494</v>
      </c>
      <c r="D394" s="229" t="s">
        <v>125</v>
      </c>
      <c r="E394" s="262">
        <v>122.37</v>
      </c>
      <c r="F394" s="235"/>
      <c r="G394" s="240">
        <f>E394*F394</f>
        <v>0</v>
      </c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outlineLevel="1">
      <c r="A395" s="238"/>
      <c r="B395" s="227"/>
      <c r="C395" s="256" t="s">
        <v>495</v>
      </c>
      <c r="D395" s="232"/>
      <c r="E395" s="264">
        <v>122.37</v>
      </c>
      <c r="F395" s="235"/>
      <c r="G395" s="240"/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38">
        <v>100</v>
      </c>
      <c r="B396" s="227" t="s">
        <v>496</v>
      </c>
      <c r="C396" s="253" t="s">
        <v>497</v>
      </c>
      <c r="D396" s="229" t="s">
        <v>152</v>
      </c>
      <c r="E396" s="262">
        <v>106.4</v>
      </c>
      <c r="F396" s="235"/>
      <c r="G396" s="240">
        <f>E396*F396</f>
        <v>0</v>
      </c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outlineLevel="1">
      <c r="A397" s="238"/>
      <c r="B397" s="227"/>
      <c r="C397" s="256" t="s">
        <v>498</v>
      </c>
      <c r="D397" s="232"/>
      <c r="E397" s="264"/>
      <c r="F397" s="235"/>
      <c r="G397" s="240"/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outlineLevel="1">
      <c r="A398" s="238"/>
      <c r="B398" s="227"/>
      <c r="C398" s="256" t="s">
        <v>499</v>
      </c>
      <c r="D398" s="232"/>
      <c r="E398" s="264">
        <v>106.4</v>
      </c>
      <c r="F398" s="235"/>
      <c r="G398" s="240"/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ht="22.5" outlineLevel="1">
      <c r="A399" s="238">
        <v>101</v>
      </c>
      <c r="B399" s="227" t="s">
        <v>500</v>
      </c>
      <c r="C399" s="253" t="s">
        <v>501</v>
      </c>
      <c r="D399" s="229" t="s">
        <v>152</v>
      </c>
      <c r="E399" s="262">
        <v>206.4</v>
      </c>
      <c r="F399" s="235"/>
      <c r="G399" s="240">
        <f>E399*F399</f>
        <v>0</v>
      </c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8"/>
      <c r="B400" s="227"/>
      <c r="C400" s="254" t="s">
        <v>178</v>
      </c>
      <c r="D400" s="230"/>
      <c r="E400" s="234"/>
      <c r="F400" s="236"/>
      <c r="G400" s="241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23" t="str">
        <f>C400</f>
        <v>výkaz výměr viz specifikace sanačních opatření.</v>
      </c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38"/>
      <c r="B401" s="227"/>
      <c r="C401" s="256" t="s">
        <v>295</v>
      </c>
      <c r="D401" s="232"/>
      <c r="E401" s="264">
        <v>206.4</v>
      </c>
      <c r="F401" s="235"/>
      <c r="G401" s="240"/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38">
        <v>102</v>
      </c>
      <c r="B402" s="227" t="s">
        <v>502</v>
      </c>
      <c r="C402" s="253" t="s">
        <v>503</v>
      </c>
      <c r="D402" s="229" t="s">
        <v>121</v>
      </c>
      <c r="E402" s="262">
        <v>408</v>
      </c>
      <c r="F402" s="235"/>
      <c r="G402" s="240">
        <f>E402*F402</f>
        <v>0</v>
      </c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38"/>
      <c r="B403" s="227"/>
      <c r="C403" s="256" t="s">
        <v>504</v>
      </c>
      <c r="D403" s="232"/>
      <c r="E403" s="264">
        <v>408</v>
      </c>
      <c r="F403" s="235"/>
      <c r="G403" s="240"/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8">
        <v>103</v>
      </c>
      <c r="B404" s="227" t="s">
        <v>505</v>
      </c>
      <c r="C404" s="253" t="s">
        <v>506</v>
      </c>
      <c r="D404" s="229" t="s">
        <v>121</v>
      </c>
      <c r="E404" s="262">
        <v>204</v>
      </c>
      <c r="F404" s="235"/>
      <c r="G404" s="240">
        <f>E404*F404</f>
        <v>0</v>
      </c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8"/>
      <c r="B405" s="227"/>
      <c r="C405" s="256" t="s">
        <v>507</v>
      </c>
      <c r="D405" s="232"/>
      <c r="E405" s="264">
        <v>204</v>
      </c>
      <c r="F405" s="235"/>
      <c r="G405" s="240"/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8">
        <v>104</v>
      </c>
      <c r="B406" s="227" t="s">
        <v>508</v>
      </c>
      <c r="C406" s="253" t="s">
        <v>509</v>
      </c>
      <c r="D406" s="229" t="s">
        <v>152</v>
      </c>
      <c r="E406" s="262">
        <v>28.77</v>
      </c>
      <c r="F406" s="235"/>
      <c r="G406" s="240">
        <f>E406*F406</f>
        <v>0</v>
      </c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8"/>
      <c r="B407" s="227"/>
      <c r="C407" s="256" t="s">
        <v>510</v>
      </c>
      <c r="D407" s="232"/>
      <c r="E407" s="264">
        <v>28.77</v>
      </c>
      <c r="F407" s="235"/>
      <c r="G407" s="240"/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38">
        <v>105</v>
      </c>
      <c r="B408" s="227" t="s">
        <v>511</v>
      </c>
      <c r="C408" s="253" t="s">
        <v>512</v>
      </c>
      <c r="D408" s="229" t="s">
        <v>152</v>
      </c>
      <c r="E408" s="262">
        <v>55.39</v>
      </c>
      <c r="F408" s="235"/>
      <c r="G408" s="240">
        <f>E408*F408</f>
        <v>0</v>
      </c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38"/>
      <c r="B409" s="227"/>
      <c r="C409" s="256" t="s">
        <v>513</v>
      </c>
      <c r="D409" s="232"/>
      <c r="E409" s="264">
        <v>55.39</v>
      </c>
      <c r="F409" s="235"/>
      <c r="G409" s="240"/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38">
        <v>106</v>
      </c>
      <c r="B410" s="227" t="s">
        <v>514</v>
      </c>
      <c r="C410" s="253" t="s">
        <v>515</v>
      </c>
      <c r="D410" s="229" t="s">
        <v>152</v>
      </c>
      <c r="E410" s="262">
        <v>442.82</v>
      </c>
      <c r="F410" s="235"/>
      <c r="G410" s="240">
        <f>E410*F410</f>
        <v>0</v>
      </c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38"/>
      <c r="B411" s="227"/>
      <c r="C411" s="256" t="s">
        <v>516</v>
      </c>
      <c r="D411" s="232"/>
      <c r="E411" s="264">
        <v>442.82</v>
      </c>
      <c r="F411" s="235"/>
      <c r="G411" s="240"/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38">
        <v>107</v>
      </c>
      <c r="B412" s="227" t="s">
        <v>517</v>
      </c>
      <c r="C412" s="253" t="s">
        <v>518</v>
      </c>
      <c r="D412" s="229" t="s">
        <v>121</v>
      </c>
      <c r="E412" s="262">
        <v>48</v>
      </c>
      <c r="F412" s="235"/>
      <c r="G412" s="240">
        <f>E412*F412</f>
        <v>0</v>
      </c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outlineLevel="1">
      <c r="A413" s="238">
        <v>108</v>
      </c>
      <c r="B413" s="227" t="s">
        <v>519</v>
      </c>
      <c r="C413" s="253" t="s">
        <v>520</v>
      </c>
      <c r="D413" s="229" t="s">
        <v>152</v>
      </c>
      <c r="E413" s="262">
        <v>13.944000000000001</v>
      </c>
      <c r="F413" s="235"/>
      <c r="G413" s="240">
        <f>E413*F413</f>
        <v>0</v>
      </c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38"/>
      <c r="B414" s="227"/>
      <c r="C414" s="256" t="s">
        <v>521</v>
      </c>
      <c r="D414" s="232"/>
      <c r="E414" s="264">
        <v>13.94</v>
      </c>
      <c r="F414" s="235"/>
      <c r="G414" s="240"/>
      <c r="H414" s="216"/>
      <c r="I414" s="216"/>
      <c r="J414" s="216"/>
      <c r="K414" s="216"/>
      <c r="L414" s="216"/>
      <c r="M414" s="216"/>
      <c r="N414" s="216"/>
      <c r="O414" s="216"/>
      <c r="P414" s="216"/>
      <c r="Q414" s="216"/>
      <c r="R414" s="216"/>
      <c r="S414" s="216"/>
      <c r="T414" s="216"/>
      <c r="U414" s="216"/>
      <c r="V414" s="216"/>
      <c r="W414" s="216"/>
      <c r="X414" s="216"/>
      <c r="Y414" s="216"/>
      <c r="Z414" s="216"/>
      <c r="AA414" s="216"/>
      <c r="AB414" s="216"/>
      <c r="AC414" s="216"/>
      <c r="AD414" s="216"/>
      <c r="AE414" s="216"/>
      <c r="AF414" s="216"/>
      <c r="AG414" s="216"/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38">
        <v>109</v>
      </c>
      <c r="B415" s="227" t="s">
        <v>522</v>
      </c>
      <c r="C415" s="253" t="s">
        <v>523</v>
      </c>
      <c r="D415" s="229" t="s">
        <v>152</v>
      </c>
      <c r="E415" s="262">
        <v>4.38</v>
      </c>
      <c r="F415" s="235"/>
      <c r="G415" s="240">
        <f>E415*F415</f>
        <v>0</v>
      </c>
      <c r="H415" s="216"/>
      <c r="I415" s="216"/>
      <c r="J415" s="216"/>
      <c r="K415" s="216"/>
      <c r="L415" s="216"/>
      <c r="M415" s="216"/>
      <c r="N415" s="216"/>
      <c r="O415" s="216"/>
      <c r="P415" s="216"/>
      <c r="Q415" s="216"/>
      <c r="R415" s="216"/>
      <c r="S415" s="216"/>
      <c r="T415" s="216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38"/>
      <c r="B416" s="227"/>
      <c r="C416" s="256" t="s">
        <v>524</v>
      </c>
      <c r="D416" s="232"/>
      <c r="E416" s="264">
        <v>4.38</v>
      </c>
      <c r="F416" s="235"/>
      <c r="G416" s="240"/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38">
        <v>110</v>
      </c>
      <c r="B417" s="227" t="s">
        <v>525</v>
      </c>
      <c r="C417" s="253" t="s">
        <v>526</v>
      </c>
      <c r="D417" s="229" t="s">
        <v>152</v>
      </c>
      <c r="E417" s="262">
        <v>19.559999999999999</v>
      </c>
      <c r="F417" s="235"/>
      <c r="G417" s="240">
        <f>E417*F417</f>
        <v>0</v>
      </c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38"/>
      <c r="B418" s="227"/>
      <c r="C418" s="256" t="s">
        <v>527</v>
      </c>
      <c r="D418" s="232"/>
      <c r="E418" s="264">
        <v>19.559999999999999</v>
      </c>
      <c r="F418" s="235"/>
      <c r="G418" s="240"/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8">
        <v>111</v>
      </c>
      <c r="B419" s="227" t="s">
        <v>528</v>
      </c>
      <c r="C419" s="253" t="s">
        <v>529</v>
      </c>
      <c r="D419" s="229" t="s">
        <v>121</v>
      </c>
      <c r="E419" s="262">
        <v>60</v>
      </c>
      <c r="F419" s="235"/>
      <c r="G419" s="240">
        <f>E419*F419</f>
        <v>0</v>
      </c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ht="22.5" outlineLevel="1">
      <c r="A420" s="238">
        <v>112</v>
      </c>
      <c r="B420" s="227" t="s">
        <v>530</v>
      </c>
      <c r="C420" s="253" t="s">
        <v>531</v>
      </c>
      <c r="D420" s="229" t="s">
        <v>152</v>
      </c>
      <c r="E420" s="262">
        <v>304.5</v>
      </c>
      <c r="F420" s="235"/>
      <c r="G420" s="240">
        <f>E420*F420</f>
        <v>0</v>
      </c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38"/>
      <c r="B421" s="227"/>
      <c r="C421" s="256" t="s">
        <v>532</v>
      </c>
      <c r="D421" s="232"/>
      <c r="E421" s="264">
        <v>304.5</v>
      </c>
      <c r="F421" s="235"/>
      <c r="G421" s="240"/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ht="22.5" outlineLevel="1">
      <c r="A422" s="238">
        <v>113</v>
      </c>
      <c r="B422" s="227" t="s">
        <v>533</v>
      </c>
      <c r="C422" s="253" t="s">
        <v>534</v>
      </c>
      <c r="D422" s="229" t="s">
        <v>152</v>
      </c>
      <c r="E422" s="262">
        <v>625.70000000000005</v>
      </c>
      <c r="F422" s="235"/>
      <c r="G422" s="240">
        <f>E422*F422</f>
        <v>0</v>
      </c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  <c r="T422" s="216"/>
      <c r="U422" s="216"/>
      <c r="V422" s="216"/>
      <c r="W422" s="216"/>
      <c r="X422" s="216"/>
      <c r="Y422" s="216"/>
      <c r="Z422" s="216"/>
      <c r="AA422" s="216"/>
      <c r="AB422" s="216"/>
      <c r="AC422" s="216"/>
      <c r="AD422" s="216"/>
      <c r="AE422" s="216"/>
      <c r="AF422" s="216"/>
      <c r="AG422" s="216"/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38"/>
      <c r="B423" s="227"/>
      <c r="C423" s="254" t="s">
        <v>178</v>
      </c>
      <c r="D423" s="230"/>
      <c r="E423" s="234"/>
      <c r="F423" s="236"/>
      <c r="G423" s="241"/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23" t="str">
        <f>C423</f>
        <v>výkaz výměr viz specifikace sanačních opatření.</v>
      </c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8"/>
      <c r="B424" s="227"/>
      <c r="C424" s="256" t="s">
        <v>535</v>
      </c>
      <c r="D424" s="232"/>
      <c r="E424" s="264">
        <v>327</v>
      </c>
      <c r="F424" s="235"/>
      <c r="G424" s="240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8"/>
      <c r="B425" s="227"/>
      <c r="C425" s="256" t="s">
        <v>536</v>
      </c>
      <c r="D425" s="232"/>
      <c r="E425" s="264">
        <v>298.7</v>
      </c>
      <c r="F425" s="235"/>
      <c r="G425" s="240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38">
        <v>114</v>
      </c>
      <c r="B426" s="227" t="s">
        <v>537</v>
      </c>
      <c r="C426" s="253" t="s">
        <v>538</v>
      </c>
      <c r="D426" s="229" t="s">
        <v>152</v>
      </c>
      <c r="E426" s="262">
        <v>2009.0730000000001</v>
      </c>
      <c r="F426" s="235"/>
      <c r="G426" s="240">
        <f>E426*F426</f>
        <v>0</v>
      </c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38"/>
      <c r="B427" s="227"/>
      <c r="C427" s="256" t="s">
        <v>302</v>
      </c>
      <c r="D427" s="232"/>
      <c r="E427" s="264"/>
      <c r="F427" s="235"/>
      <c r="G427" s="240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38"/>
      <c r="B428" s="227"/>
      <c r="C428" s="256" t="s">
        <v>308</v>
      </c>
      <c r="D428" s="232"/>
      <c r="E428" s="264">
        <v>68.64</v>
      </c>
      <c r="F428" s="235"/>
      <c r="G428" s="240"/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outlineLevel="1">
      <c r="A429" s="238"/>
      <c r="B429" s="227"/>
      <c r="C429" s="256" t="s">
        <v>304</v>
      </c>
      <c r="D429" s="232"/>
      <c r="E429" s="264"/>
      <c r="F429" s="235"/>
      <c r="G429" s="240"/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8"/>
      <c r="B430" s="227"/>
      <c r="C430" s="256" t="s">
        <v>309</v>
      </c>
      <c r="D430" s="232"/>
      <c r="E430" s="264">
        <v>111.875</v>
      </c>
      <c r="F430" s="235"/>
      <c r="G430" s="240"/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38"/>
      <c r="B431" s="227"/>
      <c r="C431" s="256" t="s">
        <v>310</v>
      </c>
      <c r="D431" s="232"/>
      <c r="E431" s="264"/>
      <c r="F431" s="235"/>
      <c r="G431" s="240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38"/>
      <c r="B432" s="227"/>
      <c r="C432" s="256" t="s">
        <v>311</v>
      </c>
      <c r="D432" s="232"/>
      <c r="E432" s="264">
        <v>26.376000000000001</v>
      </c>
      <c r="F432" s="235"/>
      <c r="G432" s="240"/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outlineLevel="1">
      <c r="A433" s="238"/>
      <c r="B433" s="227"/>
      <c r="C433" s="256" t="s">
        <v>312</v>
      </c>
      <c r="D433" s="232"/>
      <c r="E433" s="264"/>
      <c r="F433" s="235"/>
      <c r="G433" s="240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38"/>
      <c r="B434" s="227"/>
      <c r="C434" s="256" t="s">
        <v>313</v>
      </c>
      <c r="D434" s="232"/>
      <c r="E434" s="264">
        <v>37.6</v>
      </c>
      <c r="F434" s="235"/>
      <c r="G434" s="240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8"/>
      <c r="B435" s="227"/>
      <c r="C435" s="256" t="s">
        <v>314</v>
      </c>
      <c r="D435" s="232"/>
      <c r="E435" s="264">
        <v>35</v>
      </c>
      <c r="F435" s="235"/>
      <c r="G435" s="240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outlineLevel="1">
      <c r="A436" s="238"/>
      <c r="B436" s="227"/>
      <c r="C436" s="256" t="s">
        <v>539</v>
      </c>
      <c r="D436" s="232"/>
      <c r="E436" s="264">
        <v>120.6</v>
      </c>
      <c r="F436" s="235"/>
      <c r="G436" s="240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38"/>
      <c r="B437" s="227"/>
      <c r="C437" s="256" t="s">
        <v>269</v>
      </c>
      <c r="D437" s="232"/>
      <c r="E437" s="264"/>
      <c r="F437" s="235"/>
      <c r="G437" s="240"/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8"/>
      <c r="B438" s="227"/>
      <c r="C438" s="256" t="s">
        <v>253</v>
      </c>
      <c r="D438" s="232"/>
      <c r="E438" s="264"/>
      <c r="F438" s="235"/>
      <c r="G438" s="240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38"/>
      <c r="B439" s="227"/>
      <c r="C439" s="256" t="s">
        <v>270</v>
      </c>
      <c r="D439" s="232"/>
      <c r="E439" s="264">
        <v>94.16</v>
      </c>
      <c r="F439" s="235"/>
      <c r="G439" s="240"/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outlineLevel="1">
      <c r="A440" s="238"/>
      <c r="B440" s="227"/>
      <c r="C440" s="256" t="s">
        <v>271</v>
      </c>
      <c r="D440" s="232"/>
      <c r="E440" s="264">
        <v>44.56</v>
      </c>
      <c r="F440" s="235"/>
      <c r="G440" s="240"/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38"/>
      <c r="B441" s="227"/>
      <c r="C441" s="256" t="s">
        <v>272</v>
      </c>
      <c r="D441" s="232"/>
      <c r="E441" s="264">
        <v>8.68</v>
      </c>
      <c r="F441" s="235"/>
      <c r="G441" s="240"/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outlineLevel="1">
      <c r="A442" s="238"/>
      <c r="B442" s="227"/>
      <c r="C442" s="256" t="s">
        <v>273</v>
      </c>
      <c r="D442" s="232"/>
      <c r="E442" s="264"/>
      <c r="F442" s="235"/>
      <c r="G442" s="240"/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outlineLevel="1">
      <c r="A443" s="238"/>
      <c r="B443" s="227"/>
      <c r="C443" s="256" t="s">
        <v>256</v>
      </c>
      <c r="D443" s="232"/>
      <c r="E443" s="264"/>
      <c r="F443" s="235"/>
      <c r="G443" s="240"/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ht="22.5" outlineLevel="1">
      <c r="A444" s="238"/>
      <c r="B444" s="227"/>
      <c r="C444" s="256" t="s">
        <v>274</v>
      </c>
      <c r="D444" s="232"/>
      <c r="E444" s="264">
        <v>333.08</v>
      </c>
      <c r="F444" s="235"/>
      <c r="G444" s="240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8"/>
      <c r="B445" s="227"/>
      <c r="C445" s="256" t="s">
        <v>258</v>
      </c>
      <c r="D445" s="232"/>
      <c r="E445" s="264"/>
      <c r="F445" s="235"/>
      <c r="G445" s="240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ht="22.5" outlineLevel="1">
      <c r="A446" s="238"/>
      <c r="B446" s="227"/>
      <c r="C446" s="256" t="s">
        <v>275</v>
      </c>
      <c r="D446" s="232"/>
      <c r="E446" s="264">
        <v>518.94000000000005</v>
      </c>
      <c r="F446" s="235"/>
      <c r="G446" s="240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outlineLevel="1">
      <c r="A447" s="238"/>
      <c r="B447" s="227"/>
      <c r="C447" s="256" t="s">
        <v>276</v>
      </c>
      <c r="D447" s="232"/>
      <c r="E447" s="264">
        <v>-14.94</v>
      </c>
      <c r="F447" s="235"/>
      <c r="G447" s="240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38"/>
      <c r="B448" s="227"/>
      <c r="C448" s="256" t="s">
        <v>260</v>
      </c>
      <c r="D448" s="232"/>
      <c r="E448" s="264"/>
      <c r="F448" s="235"/>
      <c r="G448" s="240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outlineLevel="1">
      <c r="A449" s="238"/>
      <c r="B449" s="227"/>
      <c r="C449" s="256" t="s">
        <v>277</v>
      </c>
      <c r="D449" s="232"/>
      <c r="E449" s="264">
        <v>119.32</v>
      </c>
      <c r="F449" s="235"/>
      <c r="G449" s="240"/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outlineLevel="1">
      <c r="A450" s="238"/>
      <c r="B450" s="227"/>
      <c r="C450" s="256" t="s">
        <v>262</v>
      </c>
      <c r="D450" s="232"/>
      <c r="E450" s="264"/>
      <c r="F450" s="235"/>
      <c r="G450" s="240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outlineLevel="1">
      <c r="A451" s="238"/>
      <c r="B451" s="227"/>
      <c r="C451" s="256" t="s">
        <v>278</v>
      </c>
      <c r="D451" s="232"/>
      <c r="E451" s="264">
        <v>41.55</v>
      </c>
      <c r="F451" s="235"/>
      <c r="G451" s="240"/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 outlineLevel="1">
      <c r="A452" s="238"/>
      <c r="B452" s="227"/>
      <c r="C452" s="256" t="s">
        <v>280</v>
      </c>
      <c r="D452" s="232"/>
      <c r="E452" s="264"/>
      <c r="F452" s="235"/>
      <c r="G452" s="240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  <c r="T452" s="216"/>
      <c r="U452" s="216"/>
      <c r="V452" s="216"/>
      <c r="W452" s="216"/>
      <c r="X452" s="216"/>
      <c r="Y452" s="216"/>
      <c r="Z452" s="216"/>
      <c r="AA452" s="216"/>
      <c r="AB452" s="216"/>
      <c r="AC452" s="216"/>
      <c r="AD452" s="216"/>
      <c r="AE452" s="216"/>
      <c r="AF452" s="216"/>
      <c r="AG452" s="216"/>
      <c r="AH452" s="216"/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  <c r="BE452" s="216"/>
      <c r="BF452" s="216"/>
      <c r="BG452" s="216"/>
      <c r="BH452" s="216"/>
    </row>
    <row r="453" spans="1:60" outlineLevel="1">
      <c r="A453" s="238"/>
      <c r="B453" s="227"/>
      <c r="C453" s="256" t="s">
        <v>540</v>
      </c>
      <c r="D453" s="232"/>
      <c r="E453" s="264">
        <v>463.63200000000001</v>
      </c>
      <c r="F453" s="235"/>
      <c r="G453" s="240"/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outlineLevel="1">
      <c r="A454" s="238">
        <v>115</v>
      </c>
      <c r="B454" s="227" t="s">
        <v>541</v>
      </c>
      <c r="C454" s="253" t="s">
        <v>542</v>
      </c>
      <c r="D454" s="229" t="s">
        <v>152</v>
      </c>
      <c r="E454" s="262">
        <v>243.76</v>
      </c>
      <c r="F454" s="235"/>
      <c r="G454" s="240">
        <f>E454*F454</f>
        <v>0</v>
      </c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16"/>
      <c r="BB454" s="216"/>
      <c r="BC454" s="216"/>
      <c r="BD454" s="216"/>
      <c r="BE454" s="216"/>
      <c r="BF454" s="216"/>
      <c r="BG454" s="216"/>
      <c r="BH454" s="216"/>
    </row>
    <row r="455" spans="1:60" outlineLevel="1">
      <c r="A455" s="238"/>
      <c r="B455" s="227"/>
      <c r="C455" s="256" t="s">
        <v>253</v>
      </c>
      <c r="D455" s="232"/>
      <c r="E455" s="264"/>
      <c r="F455" s="235"/>
      <c r="G455" s="240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16"/>
      <c r="BB455" s="216"/>
      <c r="BC455" s="216"/>
      <c r="BD455" s="216"/>
      <c r="BE455" s="216"/>
      <c r="BF455" s="216"/>
      <c r="BG455" s="216"/>
      <c r="BH455" s="216"/>
    </row>
    <row r="456" spans="1:60" outlineLevel="1">
      <c r="A456" s="238"/>
      <c r="B456" s="227"/>
      <c r="C456" s="256" t="s">
        <v>254</v>
      </c>
      <c r="D456" s="232"/>
      <c r="E456" s="264">
        <v>23.37</v>
      </c>
      <c r="F456" s="235"/>
      <c r="G456" s="240"/>
      <c r="H456" s="216"/>
      <c r="I456" s="216"/>
      <c r="J456" s="216"/>
      <c r="K456" s="216"/>
      <c r="L456" s="216"/>
      <c r="M456" s="216"/>
      <c r="N456" s="216"/>
      <c r="O456" s="216"/>
      <c r="P456" s="216"/>
      <c r="Q456" s="216"/>
      <c r="R456" s="216"/>
      <c r="S456" s="216"/>
      <c r="T456" s="216"/>
      <c r="U456" s="216"/>
      <c r="V456" s="216"/>
      <c r="W456" s="216"/>
      <c r="X456" s="216"/>
      <c r="Y456" s="216"/>
      <c r="Z456" s="216"/>
      <c r="AA456" s="216"/>
      <c r="AB456" s="216"/>
      <c r="AC456" s="216"/>
      <c r="AD456" s="216"/>
      <c r="AE456" s="216"/>
      <c r="AF456" s="216"/>
      <c r="AG456" s="216"/>
      <c r="AH456" s="216"/>
      <c r="AI456" s="216"/>
      <c r="AJ456" s="216"/>
      <c r="AK456" s="216"/>
      <c r="AL456" s="216"/>
      <c r="AM456" s="216"/>
      <c r="AN456" s="216"/>
      <c r="AO456" s="216"/>
      <c r="AP456" s="216"/>
      <c r="AQ456" s="216"/>
      <c r="AR456" s="216"/>
      <c r="AS456" s="216"/>
      <c r="AT456" s="216"/>
      <c r="AU456" s="216"/>
      <c r="AV456" s="216"/>
      <c r="AW456" s="216"/>
      <c r="AX456" s="216"/>
      <c r="AY456" s="216"/>
      <c r="AZ456" s="216"/>
      <c r="BA456" s="216"/>
      <c r="BB456" s="216"/>
      <c r="BC456" s="216"/>
      <c r="BD456" s="216"/>
      <c r="BE456" s="216"/>
      <c r="BF456" s="216"/>
      <c r="BG456" s="216"/>
      <c r="BH456" s="216"/>
    </row>
    <row r="457" spans="1:60" outlineLevel="1">
      <c r="A457" s="238"/>
      <c r="B457" s="227"/>
      <c r="C457" s="256" t="s">
        <v>255</v>
      </c>
      <c r="D457" s="232"/>
      <c r="E457" s="264">
        <v>19.920000000000002</v>
      </c>
      <c r="F457" s="235"/>
      <c r="G457" s="240"/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38"/>
      <c r="B458" s="227"/>
      <c r="C458" s="256" t="s">
        <v>256</v>
      </c>
      <c r="D458" s="232"/>
      <c r="E458" s="264"/>
      <c r="F458" s="235"/>
      <c r="G458" s="240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38"/>
      <c r="B459" s="227"/>
      <c r="C459" s="256" t="s">
        <v>257</v>
      </c>
      <c r="D459" s="232"/>
      <c r="E459" s="264">
        <v>87.16</v>
      </c>
      <c r="F459" s="235"/>
      <c r="G459" s="240"/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  <c r="T459" s="216"/>
      <c r="U459" s="216"/>
      <c r="V459" s="216"/>
      <c r="W459" s="216"/>
      <c r="X459" s="216"/>
      <c r="Y459" s="216"/>
      <c r="Z459" s="216"/>
      <c r="AA459" s="216"/>
      <c r="AB459" s="216"/>
      <c r="AC459" s="216"/>
      <c r="AD459" s="216"/>
      <c r="AE459" s="216"/>
      <c r="AF459" s="216"/>
      <c r="AG459" s="216"/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outlineLevel="1">
      <c r="A460" s="238"/>
      <c r="B460" s="227"/>
      <c r="C460" s="256" t="s">
        <v>258</v>
      </c>
      <c r="D460" s="232"/>
      <c r="E460" s="264"/>
      <c r="F460" s="235"/>
      <c r="G460" s="240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outlineLevel="1">
      <c r="A461" s="238"/>
      <c r="B461" s="227"/>
      <c r="C461" s="256" t="s">
        <v>259</v>
      </c>
      <c r="D461" s="232"/>
      <c r="E461" s="264">
        <v>51.02</v>
      </c>
      <c r="F461" s="235"/>
      <c r="G461" s="240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  <c r="T461" s="216"/>
      <c r="U461" s="216"/>
      <c r="V461" s="216"/>
      <c r="W461" s="216"/>
      <c r="X461" s="216"/>
      <c r="Y461" s="216"/>
      <c r="Z461" s="216"/>
      <c r="AA461" s="216"/>
      <c r="AB461" s="216"/>
      <c r="AC461" s="216"/>
      <c r="AD461" s="216"/>
      <c r="AE461" s="216"/>
      <c r="AF461" s="216"/>
      <c r="AG461" s="216"/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outlineLevel="1">
      <c r="A462" s="238"/>
      <c r="B462" s="227"/>
      <c r="C462" s="256" t="s">
        <v>260</v>
      </c>
      <c r="D462" s="232"/>
      <c r="E462" s="264"/>
      <c r="F462" s="235"/>
      <c r="G462" s="240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outlineLevel="1">
      <c r="A463" s="238"/>
      <c r="B463" s="227"/>
      <c r="C463" s="256" t="s">
        <v>261</v>
      </c>
      <c r="D463" s="232"/>
      <c r="E463" s="264">
        <v>18</v>
      </c>
      <c r="F463" s="235"/>
      <c r="G463" s="240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outlineLevel="1">
      <c r="A464" s="238"/>
      <c r="B464" s="227"/>
      <c r="C464" s="256" t="s">
        <v>262</v>
      </c>
      <c r="D464" s="232"/>
      <c r="E464" s="264"/>
      <c r="F464" s="235"/>
      <c r="G464" s="240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8"/>
      <c r="B465" s="227"/>
      <c r="C465" s="256" t="s">
        <v>263</v>
      </c>
      <c r="D465" s="232"/>
      <c r="E465" s="264">
        <v>44.29</v>
      </c>
      <c r="F465" s="235"/>
      <c r="G465" s="240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ht="22.5" outlineLevel="1">
      <c r="A466" s="238">
        <v>116</v>
      </c>
      <c r="B466" s="227" t="s">
        <v>543</v>
      </c>
      <c r="C466" s="253" t="s">
        <v>544</v>
      </c>
      <c r="D466" s="229" t="s">
        <v>152</v>
      </c>
      <c r="E466" s="262">
        <v>206.4</v>
      </c>
      <c r="F466" s="235"/>
      <c r="G466" s="240">
        <f>E466*F466</f>
        <v>0</v>
      </c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38"/>
      <c r="B467" s="227"/>
      <c r="C467" s="254" t="s">
        <v>178</v>
      </c>
      <c r="D467" s="230"/>
      <c r="E467" s="234"/>
      <c r="F467" s="236"/>
      <c r="G467" s="241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23" t="str">
        <f>C467</f>
        <v>výkaz výměr viz specifikace sanačních opatření.</v>
      </c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8"/>
      <c r="B468" s="227"/>
      <c r="C468" s="256" t="s">
        <v>295</v>
      </c>
      <c r="D468" s="232"/>
      <c r="E468" s="264">
        <v>206.4</v>
      </c>
      <c r="F468" s="235"/>
      <c r="G468" s="240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8">
        <v>117</v>
      </c>
      <c r="B469" s="227" t="s">
        <v>545</v>
      </c>
      <c r="C469" s="253" t="s">
        <v>546</v>
      </c>
      <c r="D469" s="229" t="s">
        <v>152</v>
      </c>
      <c r="E469" s="262">
        <v>106.4</v>
      </c>
      <c r="F469" s="235"/>
      <c r="G469" s="240">
        <f>E469*F469</f>
        <v>0</v>
      </c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38"/>
      <c r="B470" s="227"/>
      <c r="C470" s="256" t="s">
        <v>498</v>
      </c>
      <c r="D470" s="232"/>
      <c r="E470" s="264"/>
      <c r="F470" s="235"/>
      <c r="G470" s="240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38"/>
      <c r="B471" s="227"/>
      <c r="C471" s="256" t="s">
        <v>499</v>
      </c>
      <c r="D471" s="232"/>
      <c r="E471" s="264">
        <v>106.4</v>
      </c>
      <c r="F471" s="235"/>
      <c r="G471" s="240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>
      <c r="A472" s="239" t="s">
        <v>118</v>
      </c>
      <c r="B472" s="228" t="s">
        <v>88</v>
      </c>
      <c r="C472" s="255" t="s">
        <v>89</v>
      </c>
      <c r="D472" s="231"/>
      <c r="E472" s="263"/>
      <c r="F472" s="237">
        <f>SUM(G473:G473)</f>
        <v>0</v>
      </c>
      <c r="G472" s="242"/>
    </row>
    <row r="473" spans="1:60" ht="22.5" outlineLevel="1">
      <c r="A473" s="238">
        <v>118</v>
      </c>
      <c r="B473" s="227" t="s">
        <v>547</v>
      </c>
      <c r="C473" s="253" t="s">
        <v>548</v>
      </c>
      <c r="D473" s="229" t="s">
        <v>221</v>
      </c>
      <c r="E473" s="262">
        <v>399.71057000000002</v>
      </c>
      <c r="F473" s="235"/>
      <c r="G473" s="240">
        <f>E473*F473</f>
        <v>0</v>
      </c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>
      <c r="A474" s="239" t="s">
        <v>118</v>
      </c>
      <c r="B474" s="228" t="s">
        <v>90</v>
      </c>
      <c r="C474" s="255" t="s">
        <v>91</v>
      </c>
      <c r="D474" s="231"/>
      <c r="E474" s="263"/>
      <c r="F474" s="237">
        <f>SUM(G475:G493)</f>
        <v>0</v>
      </c>
      <c r="G474" s="242"/>
    </row>
    <row r="475" spans="1:60" ht="22.5" outlineLevel="1">
      <c r="A475" s="238">
        <v>119</v>
      </c>
      <c r="B475" s="227" t="s">
        <v>549</v>
      </c>
      <c r="C475" s="253" t="s">
        <v>550</v>
      </c>
      <c r="D475" s="229" t="s">
        <v>152</v>
      </c>
      <c r="E475" s="262">
        <v>856.59</v>
      </c>
      <c r="F475" s="235"/>
      <c r="G475" s="240">
        <f>E475*F475</f>
        <v>0</v>
      </c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8"/>
      <c r="B476" s="227"/>
      <c r="C476" s="256" t="s">
        <v>457</v>
      </c>
      <c r="D476" s="232"/>
      <c r="E476" s="264">
        <v>856.59</v>
      </c>
      <c r="F476" s="235"/>
      <c r="G476" s="240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ht="22.5" outlineLevel="1">
      <c r="A477" s="238">
        <v>120</v>
      </c>
      <c r="B477" s="227" t="s">
        <v>551</v>
      </c>
      <c r="C477" s="253" t="s">
        <v>552</v>
      </c>
      <c r="D477" s="229" t="s">
        <v>152</v>
      </c>
      <c r="E477" s="262">
        <v>856.59</v>
      </c>
      <c r="F477" s="235"/>
      <c r="G477" s="240">
        <f>E477*F477</f>
        <v>0</v>
      </c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38"/>
      <c r="B478" s="227"/>
      <c r="C478" s="256" t="s">
        <v>457</v>
      </c>
      <c r="D478" s="232"/>
      <c r="E478" s="264">
        <v>856.59</v>
      </c>
      <c r="F478" s="235"/>
      <c r="G478" s="240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ht="22.5" outlineLevel="1">
      <c r="A479" s="238">
        <v>121</v>
      </c>
      <c r="B479" s="227" t="s">
        <v>553</v>
      </c>
      <c r="C479" s="253" t="s">
        <v>554</v>
      </c>
      <c r="D479" s="229" t="s">
        <v>152</v>
      </c>
      <c r="E479" s="262">
        <v>856.59</v>
      </c>
      <c r="F479" s="235"/>
      <c r="G479" s="240">
        <f>E479*F479</f>
        <v>0</v>
      </c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outlineLevel="1">
      <c r="A480" s="238"/>
      <c r="B480" s="227"/>
      <c r="C480" s="254" t="s">
        <v>555</v>
      </c>
      <c r="D480" s="230"/>
      <c r="E480" s="234"/>
      <c r="F480" s="236"/>
      <c r="G480" s="241"/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23" t="str">
        <f>C480</f>
        <v>skleněnou vložkou</v>
      </c>
      <c r="BB480" s="216"/>
      <c r="BC480" s="216"/>
      <c r="BD480" s="216"/>
      <c r="BE480" s="216"/>
      <c r="BF480" s="216"/>
      <c r="BG480" s="216"/>
      <c r="BH480" s="216"/>
    </row>
    <row r="481" spans="1:60" outlineLevel="1">
      <c r="A481" s="238"/>
      <c r="B481" s="227"/>
      <c r="C481" s="256" t="s">
        <v>457</v>
      </c>
      <c r="D481" s="232"/>
      <c r="E481" s="264">
        <v>856.59</v>
      </c>
      <c r="F481" s="235"/>
      <c r="G481" s="240"/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  <c r="T481" s="216"/>
      <c r="U481" s="216"/>
      <c r="V481" s="216"/>
      <c r="W481" s="216"/>
      <c r="X481" s="216"/>
      <c r="Y481" s="216"/>
      <c r="Z481" s="216"/>
      <c r="AA481" s="216"/>
      <c r="AB481" s="216"/>
      <c r="AC481" s="216"/>
      <c r="AD481" s="216"/>
      <c r="AE481" s="216"/>
      <c r="AF481" s="216"/>
      <c r="AG481" s="216"/>
      <c r="AH481" s="216"/>
      <c r="AI481" s="216"/>
      <c r="AJ481" s="216"/>
      <c r="AK481" s="216"/>
      <c r="AL481" s="216"/>
      <c r="AM481" s="216"/>
      <c r="AN481" s="216"/>
      <c r="AO481" s="216"/>
      <c r="AP481" s="216"/>
      <c r="AQ481" s="216"/>
      <c r="AR481" s="216"/>
      <c r="AS481" s="216"/>
      <c r="AT481" s="216"/>
      <c r="AU481" s="216"/>
      <c r="AV481" s="216"/>
      <c r="AW481" s="216"/>
      <c r="AX481" s="216"/>
      <c r="AY481" s="216"/>
      <c r="AZ481" s="216"/>
      <c r="BA481" s="216"/>
      <c r="BB481" s="216"/>
      <c r="BC481" s="216"/>
      <c r="BD481" s="216"/>
      <c r="BE481" s="216"/>
      <c r="BF481" s="216"/>
      <c r="BG481" s="216"/>
      <c r="BH481" s="216"/>
    </row>
    <row r="482" spans="1:60" outlineLevel="1">
      <c r="A482" s="238">
        <v>122</v>
      </c>
      <c r="B482" s="227" t="s">
        <v>556</v>
      </c>
      <c r="C482" s="253" t="s">
        <v>557</v>
      </c>
      <c r="D482" s="229" t="s">
        <v>152</v>
      </c>
      <c r="E482" s="262">
        <v>887.6</v>
      </c>
      <c r="F482" s="235"/>
      <c r="G482" s="240">
        <f>E482*F482</f>
        <v>0</v>
      </c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ht="22.5" outlineLevel="1">
      <c r="A483" s="238"/>
      <c r="B483" s="227"/>
      <c r="C483" s="254" t="s">
        <v>558</v>
      </c>
      <c r="D483" s="230"/>
      <c r="E483" s="234"/>
      <c r="F483" s="236"/>
      <c r="G483" s="241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23" t="str">
        <f>C483</f>
        <v>Položení fólie, ukotvení k podkladu talířovými hmoždinkami, svaření všech spojů, překrytí kotev pásem fólie,  vni a venk. přechod.úhelníček.</v>
      </c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38"/>
      <c r="B484" s="227"/>
      <c r="C484" s="256" t="s">
        <v>559</v>
      </c>
      <c r="D484" s="232"/>
      <c r="E484" s="264">
        <v>815.8</v>
      </c>
      <c r="F484" s="235"/>
      <c r="G484" s="240"/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  <c r="T484" s="216"/>
      <c r="U484" s="216"/>
      <c r="V484" s="216"/>
      <c r="W484" s="216"/>
      <c r="X484" s="216"/>
      <c r="Y484" s="216"/>
      <c r="Z484" s="216"/>
      <c r="AA484" s="216"/>
      <c r="AB484" s="216"/>
      <c r="AC484" s="216"/>
      <c r="AD484" s="216"/>
      <c r="AE484" s="216"/>
      <c r="AF484" s="216"/>
      <c r="AG484" s="216"/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38"/>
      <c r="B485" s="227"/>
      <c r="C485" s="256" t="s">
        <v>560</v>
      </c>
      <c r="D485" s="232"/>
      <c r="E485" s="264">
        <v>61.8</v>
      </c>
      <c r="F485" s="235"/>
      <c r="G485" s="240"/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38"/>
      <c r="B486" s="227"/>
      <c r="C486" s="256" t="s">
        <v>561</v>
      </c>
      <c r="D486" s="232"/>
      <c r="E486" s="264">
        <v>10</v>
      </c>
      <c r="F486" s="235"/>
      <c r="G486" s="240"/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  <c r="T486" s="216"/>
      <c r="U486" s="216"/>
      <c r="V486" s="216"/>
      <c r="W486" s="216"/>
      <c r="X486" s="216"/>
      <c r="Y486" s="216"/>
      <c r="Z486" s="216"/>
      <c r="AA486" s="216"/>
      <c r="AB486" s="216"/>
      <c r="AC486" s="216"/>
      <c r="AD486" s="216"/>
      <c r="AE486" s="216"/>
      <c r="AF486" s="216"/>
      <c r="AG486" s="216"/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ht="22.5" outlineLevel="1">
      <c r="A487" s="238">
        <v>123</v>
      </c>
      <c r="B487" s="227" t="s">
        <v>562</v>
      </c>
      <c r="C487" s="253" t="s">
        <v>563</v>
      </c>
      <c r="D487" s="229" t="s">
        <v>564</v>
      </c>
      <c r="E487" s="262">
        <v>1020.74</v>
      </c>
      <c r="F487" s="235"/>
      <c r="G487" s="240">
        <f>E487*F487</f>
        <v>0</v>
      </c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ht="22.5" outlineLevel="1">
      <c r="A488" s="238"/>
      <c r="B488" s="227"/>
      <c r="C488" s="254" t="s">
        <v>565</v>
      </c>
      <c r="D488" s="230"/>
      <c r="E488" s="234"/>
      <c r="F488" s="236"/>
      <c r="G488" s="241"/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23" t="str">
        <f>C488</f>
        <v>Odolný proti povětr.vlivům,sluneč.záření,na bázi měkč.PVC,nosná vložka z polyester.tkaniny - viz popis k provádění střechy.</v>
      </c>
      <c r="BB488" s="216"/>
      <c r="BC488" s="216"/>
      <c r="BD488" s="216"/>
      <c r="BE488" s="216"/>
      <c r="BF488" s="216"/>
      <c r="BG488" s="216"/>
      <c r="BH488" s="216"/>
    </row>
    <row r="489" spans="1:60" outlineLevel="1">
      <c r="A489" s="238"/>
      <c r="B489" s="227"/>
      <c r="C489" s="256" t="s">
        <v>566</v>
      </c>
      <c r="D489" s="232"/>
      <c r="E489" s="264">
        <v>1020.74</v>
      </c>
      <c r="F489" s="235"/>
      <c r="G489" s="240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ht="22.5" outlineLevel="1">
      <c r="A490" s="238">
        <v>124</v>
      </c>
      <c r="B490" s="227" t="s">
        <v>567</v>
      </c>
      <c r="C490" s="253" t="s">
        <v>568</v>
      </c>
      <c r="D490" s="229" t="s">
        <v>569</v>
      </c>
      <c r="E490" s="262">
        <v>76</v>
      </c>
      <c r="F490" s="235"/>
      <c r="G490" s="240">
        <f>E490*F490</f>
        <v>0</v>
      </c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outlineLevel="1">
      <c r="A491" s="238"/>
      <c r="B491" s="227"/>
      <c r="C491" s="256" t="s">
        <v>570</v>
      </c>
      <c r="D491" s="232"/>
      <c r="E491" s="264">
        <v>36</v>
      </c>
      <c r="F491" s="235"/>
      <c r="G491" s="240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38"/>
      <c r="B492" s="227"/>
      <c r="C492" s="256" t="s">
        <v>571</v>
      </c>
      <c r="D492" s="232"/>
      <c r="E492" s="264">
        <v>40</v>
      </c>
      <c r="F492" s="235"/>
      <c r="G492" s="240"/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ht="22.5" outlineLevel="1">
      <c r="A493" s="238">
        <v>125</v>
      </c>
      <c r="B493" s="227" t="s">
        <v>572</v>
      </c>
      <c r="C493" s="253" t="s">
        <v>573</v>
      </c>
      <c r="D493" s="229" t="s">
        <v>221</v>
      </c>
      <c r="E493" s="262">
        <v>13.30218</v>
      </c>
      <c r="F493" s="235"/>
      <c r="G493" s="240">
        <f>E493*F493</f>
        <v>0</v>
      </c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>
      <c r="A494" s="239" t="s">
        <v>118</v>
      </c>
      <c r="B494" s="228" t="s">
        <v>92</v>
      </c>
      <c r="C494" s="255" t="s">
        <v>93</v>
      </c>
      <c r="D494" s="231"/>
      <c r="E494" s="263"/>
      <c r="F494" s="237">
        <f>SUM(G495:G511)</f>
        <v>0</v>
      </c>
      <c r="G494" s="242"/>
    </row>
    <row r="495" spans="1:60" outlineLevel="1">
      <c r="A495" s="238">
        <v>126</v>
      </c>
      <c r="B495" s="227" t="s">
        <v>574</v>
      </c>
      <c r="C495" s="253" t="s">
        <v>575</v>
      </c>
      <c r="D495" s="229" t="s">
        <v>152</v>
      </c>
      <c r="E495" s="262">
        <v>815.8</v>
      </c>
      <c r="F495" s="235"/>
      <c r="G495" s="240">
        <f>E495*F495</f>
        <v>0</v>
      </c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  <c r="T495" s="216"/>
      <c r="U495" s="216"/>
      <c r="V495" s="216"/>
      <c r="W495" s="216"/>
      <c r="X495" s="216"/>
      <c r="Y495" s="216"/>
      <c r="Z495" s="216"/>
      <c r="AA495" s="216"/>
      <c r="AB495" s="216"/>
      <c r="AC495" s="216"/>
      <c r="AD495" s="216"/>
      <c r="AE495" s="216"/>
      <c r="AF495" s="216"/>
      <c r="AG495" s="216"/>
      <c r="AH495" s="216"/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16"/>
      <c r="BB495" s="216"/>
      <c r="BC495" s="216"/>
      <c r="BD495" s="216"/>
      <c r="BE495" s="216"/>
      <c r="BF495" s="216"/>
      <c r="BG495" s="216"/>
      <c r="BH495" s="216"/>
    </row>
    <row r="496" spans="1:60" outlineLevel="1">
      <c r="A496" s="238"/>
      <c r="B496" s="227"/>
      <c r="C496" s="256" t="s">
        <v>374</v>
      </c>
      <c r="D496" s="232"/>
      <c r="E496" s="264">
        <v>815.8</v>
      </c>
      <c r="F496" s="235"/>
      <c r="G496" s="240"/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outlineLevel="1">
      <c r="A497" s="238">
        <v>127</v>
      </c>
      <c r="B497" s="227" t="s">
        <v>576</v>
      </c>
      <c r="C497" s="253" t="s">
        <v>577</v>
      </c>
      <c r="D497" s="229" t="s">
        <v>152</v>
      </c>
      <c r="E497" s="262">
        <v>71.8</v>
      </c>
      <c r="F497" s="235"/>
      <c r="G497" s="240">
        <f>E497*F497</f>
        <v>0</v>
      </c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8"/>
      <c r="B498" s="227"/>
      <c r="C498" s="256" t="s">
        <v>578</v>
      </c>
      <c r="D498" s="232"/>
      <c r="E498" s="264">
        <v>71.8</v>
      </c>
      <c r="F498" s="235"/>
      <c r="G498" s="240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outlineLevel="1">
      <c r="A499" s="238">
        <v>128</v>
      </c>
      <c r="B499" s="227" t="s">
        <v>579</v>
      </c>
      <c r="C499" s="253" t="s">
        <v>580</v>
      </c>
      <c r="D499" s="229" t="s">
        <v>152</v>
      </c>
      <c r="E499" s="262">
        <v>1631.6</v>
      </c>
      <c r="F499" s="235"/>
      <c r="G499" s="240">
        <f>E499*F499</f>
        <v>0</v>
      </c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 outlineLevel="1">
      <c r="A500" s="238"/>
      <c r="B500" s="227"/>
      <c r="C500" s="256" t="s">
        <v>581</v>
      </c>
      <c r="D500" s="232"/>
      <c r="E500" s="264">
        <v>1631.6</v>
      </c>
      <c r="F500" s="235"/>
      <c r="G500" s="240"/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  <c r="T500" s="216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6"/>
      <c r="AU500" s="216"/>
      <c r="AV500" s="216"/>
      <c r="AW500" s="216"/>
      <c r="AX500" s="216"/>
      <c r="AY500" s="216"/>
      <c r="AZ500" s="216"/>
      <c r="BA500" s="216"/>
      <c r="BB500" s="216"/>
      <c r="BC500" s="216"/>
      <c r="BD500" s="216"/>
      <c r="BE500" s="216"/>
      <c r="BF500" s="216"/>
      <c r="BG500" s="216"/>
      <c r="BH500" s="216"/>
    </row>
    <row r="501" spans="1:60" ht="22.5" outlineLevel="1">
      <c r="A501" s="238">
        <v>129</v>
      </c>
      <c r="B501" s="227" t="s">
        <v>582</v>
      </c>
      <c r="C501" s="253" t="s">
        <v>583</v>
      </c>
      <c r="D501" s="229" t="s">
        <v>152</v>
      </c>
      <c r="E501" s="262">
        <v>165.315</v>
      </c>
      <c r="F501" s="235"/>
      <c r="G501" s="240">
        <f>E501*F501</f>
        <v>0</v>
      </c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outlineLevel="1">
      <c r="A502" s="238"/>
      <c r="B502" s="227"/>
      <c r="C502" s="256" t="s">
        <v>584</v>
      </c>
      <c r="D502" s="232"/>
      <c r="E502" s="264">
        <v>165.315</v>
      </c>
      <c r="F502" s="235"/>
      <c r="G502" s="240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8">
        <v>130</v>
      </c>
      <c r="B503" s="227" t="s">
        <v>585</v>
      </c>
      <c r="C503" s="253" t="s">
        <v>586</v>
      </c>
      <c r="D503" s="229" t="s">
        <v>152</v>
      </c>
      <c r="E503" s="262">
        <v>75.39</v>
      </c>
      <c r="F503" s="235"/>
      <c r="G503" s="240">
        <f>E503*F503</f>
        <v>0</v>
      </c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8"/>
      <c r="B504" s="227"/>
      <c r="C504" s="256" t="s">
        <v>587</v>
      </c>
      <c r="D504" s="232"/>
      <c r="E504" s="264">
        <v>75.39</v>
      </c>
      <c r="F504" s="235"/>
      <c r="G504" s="240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ht="22.5" outlineLevel="1">
      <c r="A505" s="238">
        <v>131</v>
      </c>
      <c r="B505" s="227" t="s">
        <v>588</v>
      </c>
      <c r="C505" s="253" t="s">
        <v>589</v>
      </c>
      <c r="D505" s="229" t="s">
        <v>590</v>
      </c>
      <c r="E505" s="262">
        <v>85.659000000000006</v>
      </c>
      <c r="F505" s="235"/>
      <c r="G505" s="240">
        <f>E505*F505</f>
        <v>0</v>
      </c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 ht="22.5" outlineLevel="1">
      <c r="A506" s="238"/>
      <c r="B506" s="227"/>
      <c r="C506" s="256" t="s">
        <v>591</v>
      </c>
      <c r="D506" s="232"/>
      <c r="E506" s="264">
        <v>85.66</v>
      </c>
      <c r="F506" s="235"/>
      <c r="G506" s="240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  <c r="T506" s="216"/>
      <c r="U506" s="216"/>
      <c r="V506" s="216"/>
      <c r="W506" s="216"/>
      <c r="X506" s="216"/>
      <c r="Y506" s="216"/>
      <c r="Z506" s="216"/>
      <c r="AA506" s="216"/>
      <c r="AB506" s="216"/>
      <c r="AC506" s="216"/>
      <c r="AD506" s="216"/>
      <c r="AE506" s="216"/>
      <c r="AF506" s="216"/>
      <c r="AG506" s="216"/>
      <c r="AH506" s="216"/>
      <c r="AI506" s="216"/>
      <c r="AJ506" s="216"/>
      <c r="AK506" s="216"/>
      <c r="AL506" s="216"/>
      <c r="AM506" s="216"/>
      <c r="AN506" s="216"/>
      <c r="AO506" s="216"/>
      <c r="AP506" s="216"/>
      <c r="AQ506" s="216"/>
      <c r="AR506" s="216"/>
      <c r="AS506" s="216"/>
      <c r="AT506" s="216"/>
      <c r="AU506" s="216"/>
      <c r="AV506" s="216"/>
      <c r="AW506" s="216"/>
      <c r="AX506" s="216"/>
      <c r="AY506" s="216"/>
      <c r="AZ506" s="216"/>
      <c r="BA506" s="216"/>
      <c r="BB506" s="216"/>
      <c r="BC506" s="216"/>
      <c r="BD506" s="216"/>
      <c r="BE506" s="216"/>
      <c r="BF506" s="216"/>
      <c r="BG506" s="216"/>
      <c r="BH506" s="216"/>
    </row>
    <row r="507" spans="1:60" ht="22.5" outlineLevel="1">
      <c r="A507" s="238">
        <v>132</v>
      </c>
      <c r="B507" s="227" t="s">
        <v>592</v>
      </c>
      <c r="C507" s="253" t="s">
        <v>593</v>
      </c>
      <c r="D507" s="229" t="s">
        <v>564</v>
      </c>
      <c r="E507" s="262">
        <v>856.59</v>
      </c>
      <c r="F507" s="235"/>
      <c r="G507" s="240">
        <f>E507*F507</f>
        <v>0</v>
      </c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 outlineLevel="1">
      <c r="A508" s="238"/>
      <c r="B508" s="227"/>
      <c r="C508" s="256" t="s">
        <v>457</v>
      </c>
      <c r="D508" s="232"/>
      <c r="E508" s="264">
        <v>856.59</v>
      </c>
      <c r="F508" s="235"/>
      <c r="G508" s="240"/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  <c r="T508" s="216"/>
      <c r="U508" s="216"/>
      <c r="V508" s="216"/>
      <c r="W508" s="216"/>
      <c r="X508" s="216"/>
      <c r="Y508" s="216"/>
      <c r="Z508" s="216"/>
      <c r="AA508" s="216"/>
      <c r="AB508" s="216"/>
      <c r="AC508" s="216"/>
      <c r="AD508" s="216"/>
      <c r="AE508" s="216"/>
      <c r="AF508" s="216"/>
      <c r="AG508" s="216"/>
      <c r="AH508" s="216"/>
      <c r="AI508" s="216"/>
      <c r="AJ508" s="216"/>
      <c r="AK508" s="216"/>
      <c r="AL508" s="216"/>
      <c r="AM508" s="216"/>
      <c r="AN508" s="216"/>
      <c r="AO508" s="216"/>
      <c r="AP508" s="216"/>
      <c r="AQ508" s="216"/>
      <c r="AR508" s="216"/>
      <c r="AS508" s="216"/>
      <c r="AT508" s="216"/>
      <c r="AU508" s="216"/>
      <c r="AV508" s="216"/>
      <c r="AW508" s="216"/>
      <c r="AX508" s="216"/>
      <c r="AY508" s="216"/>
      <c r="AZ508" s="216"/>
      <c r="BA508" s="216"/>
      <c r="BB508" s="216"/>
      <c r="BC508" s="216"/>
      <c r="BD508" s="216"/>
      <c r="BE508" s="216"/>
      <c r="BF508" s="216"/>
      <c r="BG508" s="216"/>
      <c r="BH508" s="216"/>
    </row>
    <row r="509" spans="1:60" ht="22.5" outlineLevel="1">
      <c r="A509" s="238">
        <v>133</v>
      </c>
      <c r="B509" s="227" t="s">
        <v>594</v>
      </c>
      <c r="C509" s="253" t="s">
        <v>595</v>
      </c>
      <c r="D509" s="229" t="s">
        <v>152</v>
      </c>
      <c r="E509" s="262">
        <v>160.5</v>
      </c>
      <c r="F509" s="235"/>
      <c r="G509" s="240">
        <f>E509*F509</f>
        <v>0</v>
      </c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outlineLevel="1">
      <c r="A510" s="238"/>
      <c r="B510" s="227"/>
      <c r="C510" s="254" t="s">
        <v>237</v>
      </c>
      <c r="D510" s="230"/>
      <c r="E510" s="234"/>
      <c r="F510" s="236"/>
      <c r="G510" s="241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23" t="str">
        <f>C510</f>
        <v>výkaz výměr viz specifikace sanačních opatření</v>
      </c>
      <c r="BB510" s="216"/>
      <c r="BC510" s="216"/>
      <c r="BD510" s="216"/>
      <c r="BE510" s="216"/>
      <c r="BF510" s="216"/>
      <c r="BG510" s="216"/>
      <c r="BH510" s="216"/>
    </row>
    <row r="511" spans="1:60" ht="22.5" outlineLevel="1">
      <c r="A511" s="238">
        <v>134</v>
      </c>
      <c r="B511" s="227" t="s">
        <v>596</v>
      </c>
      <c r="C511" s="253" t="s">
        <v>597</v>
      </c>
      <c r="D511" s="229" t="s">
        <v>221</v>
      </c>
      <c r="E511" s="262">
        <v>22.763069999999999</v>
      </c>
      <c r="F511" s="235"/>
      <c r="G511" s="240">
        <f>E511*F511</f>
        <v>0</v>
      </c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>
      <c r="A512" s="239" t="s">
        <v>118</v>
      </c>
      <c r="B512" s="228" t="s">
        <v>94</v>
      </c>
      <c r="C512" s="255" t="s">
        <v>95</v>
      </c>
      <c r="D512" s="231"/>
      <c r="E512" s="263"/>
      <c r="F512" s="237">
        <f>SUM(G513:G516)</f>
        <v>0</v>
      </c>
      <c r="G512" s="242"/>
    </row>
    <row r="513" spans="1:60" ht="22.5" outlineLevel="1">
      <c r="A513" s="238">
        <v>135</v>
      </c>
      <c r="B513" s="227" t="s">
        <v>598</v>
      </c>
      <c r="C513" s="253" t="s">
        <v>599</v>
      </c>
      <c r="D513" s="229" t="s">
        <v>152</v>
      </c>
      <c r="E513" s="262">
        <v>42</v>
      </c>
      <c r="F513" s="235"/>
      <c r="G513" s="240">
        <f>E513*F513</f>
        <v>0</v>
      </c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  <c r="T513" s="216"/>
      <c r="U513" s="216"/>
      <c r="V513" s="216"/>
      <c r="W513" s="216"/>
      <c r="X513" s="216"/>
      <c r="Y513" s="216"/>
      <c r="Z513" s="216"/>
      <c r="AA513" s="216"/>
      <c r="AB513" s="216"/>
      <c r="AC513" s="216"/>
      <c r="AD513" s="216"/>
      <c r="AE513" s="216"/>
      <c r="AF513" s="216"/>
      <c r="AG513" s="216"/>
      <c r="AH513" s="216"/>
      <c r="AI513" s="216"/>
      <c r="AJ513" s="216"/>
      <c r="AK513" s="216"/>
      <c r="AL513" s="216"/>
      <c r="AM513" s="216"/>
      <c r="AN513" s="216"/>
      <c r="AO513" s="216"/>
      <c r="AP513" s="216"/>
      <c r="AQ513" s="216"/>
      <c r="AR513" s="216"/>
      <c r="AS513" s="216"/>
      <c r="AT513" s="216"/>
      <c r="AU513" s="216"/>
      <c r="AV513" s="216"/>
      <c r="AW513" s="216"/>
      <c r="AX513" s="216"/>
      <c r="AY513" s="216"/>
      <c r="AZ513" s="216"/>
      <c r="BA513" s="216"/>
      <c r="BB513" s="216"/>
      <c r="BC513" s="216"/>
      <c r="BD513" s="216"/>
      <c r="BE513" s="216"/>
      <c r="BF513" s="216"/>
      <c r="BG513" s="216"/>
      <c r="BH513" s="216"/>
    </row>
    <row r="514" spans="1:60" outlineLevel="1">
      <c r="A514" s="238"/>
      <c r="B514" s="227"/>
      <c r="C514" s="254" t="s">
        <v>600</v>
      </c>
      <c r="D514" s="230"/>
      <c r="E514" s="234"/>
      <c r="F514" s="236"/>
      <c r="G514" s="241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23" t="str">
        <f>C514</f>
        <v>včetně impregn. latí 50/30 mm kotvených do atiky vč.kompresní pásky viz F1.01-604.</v>
      </c>
      <c r="BB514" s="216"/>
      <c r="BC514" s="216"/>
      <c r="BD514" s="216"/>
      <c r="BE514" s="216"/>
      <c r="BF514" s="216"/>
      <c r="BG514" s="216"/>
      <c r="BH514" s="216"/>
    </row>
    <row r="515" spans="1:60" outlineLevel="1">
      <c r="A515" s="238"/>
      <c r="B515" s="227"/>
      <c r="C515" s="256" t="s">
        <v>601</v>
      </c>
      <c r="D515" s="232"/>
      <c r="E515" s="264">
        <v>42</v>
      </c>
      <c r="F515" s="235"/>
      <c r="G515" s="240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ht="22.5" outlineLevel="1">
      <c r="A516" s="238">
        <v>136</v>
      </c>
      <c r="B516" s="227" t="s">
        <v>602</v>
      </c>
      <c r="C516" s="253" t="s">
        <v>603</v>
      </c>
      <c r="D516" s="229" t="s">
        <v>221</v>
      </c>
      <c r="E516" s="262">
        <v>1.3440000000000001</v>
      </c>
      <c r="F516" s="235"/>
      <c r="G516" s="240">
        <f>E516*F516</f>
        <v>0</v>
      </c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>
      <c r="A517" s="239" t="s">
        <v>118</v>
      </c>
      <c r="B517" s="228" t="s">
        <v>96</v>
      </c>
      <c r="C517" s="255" t="s">
        <v>97</v>
      </c>
      <c r="D517" s="231"/>
      <c r="E517" s="263"/>
      <c r="F517" s="237">
        <f>SUM(G518:G549)</f>
        <v>0</v>
      </c>
      <c r="G517" s="242"/>
    </row>
    <row r="518" spans="1:60" outlineLevel="1">
      <c r="A518" s="238">
        <v>137</v>
      </c>
      <c r="B518" s="227" t="s">
        <v>604</v>
      </c>
      <c r="C518" s="253" t="s">
        <v>605</v>
      </c>
      <c r="D518" s="229" t="s">
        <v>156</v>
      </c>
      <c r="E518" s="262">
        <v>3.5</v>
      </c>
      <c r="F518" s="235"/>
      <c r="G518" s="240">
        <f>E518*F518</f>
        <v>0</v>
      </c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outlineLevel="1">
      <c r="A519" s="238"/>
      <c r="B519" s="227"/>
      <c r="C519" s="256" t="s">
        <v>606</v>
      </c>
      <c r="D519" s="232"/>
      <c r="E519" s="264">
        <v>3.5</v>
      </c>
      <c r="F519" s="235"/>
      <c r="G519" s="240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outlineLevel="1">
      <c r="A520" s="238">
        <v>138</v>
      </c>
      <c r="B520" s="227" t="s">
        <v>607</v>
      </c>
      <c r="C520" s="253" t="s">
        <v>608</v>
      </c>
      <c r="D520" s="229" t="s">
        <v>156</v>
      </c>
      <c r="E520" s="262">
        <v>21</v>
      </c>
      <c r="F520" s="235"/>
      <c r="G520" s="240">
        <f>E520*F520</f>
        <v>0</v>
      </c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outlineLevel="1">
      <c r="A521" s="238"/>
      <c r="B521" s="227"/>
      <c r="C521" s="256" t="s">
        <v>609</v>
      </c>
      <c r="D521" s="232"/>
      <c r="E521" s="264">
        <v>21</v>
      </c>
      <c r="F521" s="235"/>
      <c r="G521" s="240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ht="22.5" outlineLevel="1">
      <c r="A522" s="238">
        <v>139</v>
      </c>
      <c r="B522" s="227" t="s">
        <v>610</v>
      </c>
      <c r="C522" s="253" t="s">
        <v>611</v>
      </c>
      <c r="D522" s="229" t="s">
        <v>156</v>
      </c>
      <c r="E522" s="262">
        <v>53</v>
      </c>
      <c r="F522" s="235"/>
      <c r="G522" s="240">
        <f>E522*F522</f>
        <v>0</v>
      </c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8"/>
      <c r="B523" s="227"/>
      <c r="C523" s="256" t="s">
        <v>612</v>
      </c>
      <c r="D523" s="232"/>
      <c r="E523" s="264">
        <v>53</v>
      </c>
      <c r="F523" s="235"/>
      <c r="G523" s="240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outlineLevel="1">
      <c r="A524" s="238">
        <v>140</v>
      </c>
      <c r="B524" s="227" t="s">
        <v>613</v>
      </c>
      <c r="C524" s="253" t="s">
        <v>614</v>
      </c>
      <c r="D524" s="229" t="s">
        <v>156</v>
      </c>
      <c r="E524" s="262">
        <v>53</v>
      </c>
      <c r="F524" s="235"/>
      <c r="G524" s="240">
        <f>E524*F524</f>
        <v>0</v>
      </c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8"/>
      <c r="B525" s="227"/>
      <c r="C525" s="256" t="s">
        <v>615</v>
      </c>
      <c r="D525" s="232"/>
      <c r="E525" s="264">
        <v>53</v>
      </c>
      <c r="F525" s="235"/>
      <c r="G525" s="240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outlineLevel="1">
      <c r="A526" s="238">
        <v>141</v>
      </c>
      <c r="B526" s="227" t="s">
        <v>616</v>
      </c>
      <c r="C526" s="253" t="s">
        <v>617</v>
      </c>
      <c r="D526" s="229" t="s">
        <v>121</v>
      </c>
      <c r="E526" s="262">
        <v>6</v>
      </c>
      <c r="F526" s="235"/>
      <c r="G526" s="240">
        <f>E526*F526</f>
        <v>0</v>
      </c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 outlineLevel="1">
      <c r="A527" s="238">
        <v>142</v>
      </c>
      <c r="B527" s="227" t="s">
        <v>618</v>
      </c>
      <c r="C527" s="253" t="s">
        <v>619</v>
      </c>
      <c r="D527" s="229" t="s">
        <v>156</v>
      </c>
      <c r="E527" s="262">
        <v>57</v>
      </c>
      <c r="F527" s="235"/>
      <c r="G527" s="240">
        <f>E527*F527</f>
        <v>0</v>
      </c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  <c r="T527" s="216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6"/>
      <c r="AU527" s="216"/>
      <c r="AV527" s="216"/>
      <c r="AW527" s="216"/>
      <c r="AX527" s="216"/>
      <c r="AY527" s="216"/>
      <c r="AZ527" s="216"/>
      <c r="BA527" s="216"/>
      <c r="BB527" s="216"/>
      <c r="BC527" s="216"/>
      <c r="BD527" s="216"/>
      <c r="BE527" s="216"/>
      <c r="BF527" s="216"/>
      <c r="BG527" s="216"/>
      <c r="BH527" s="216"/>
    </row>
    <row r="528" spans="1:60" outlineLevel="1">
      <c r="A528" s="238">
        <v>143</v>
      </c>
      <c r="B528" s="227" t="s">
        <v>620</v>
      </c>
      <c r="C528" s="253" t="s">
        <v>621</v>
      </c>
      <c r="D528" s="229" t="s">
        <v>156</v>
      </c>
      <c r="E528" s="262">
        <v>140</v>
      </c>
      <c r="F528" s="235"/>
      <c r="G528" s="240">
        <f>E528*F528</f>
        <v>0</v>
      </c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outlineLevel="1">
      <c r="A529" s="238">
        <v>144</v>
      </c>
      <c r="B529" s="227" t="s">
        <v>622</v>
      </c>
      <c r="C529" s="253" t="s">
        <v>623</v>
      </c>
      <c r="D529" s="229" t="s">
        <v>156</v>
      </c>
      <c r="E529" s="262">
        <v>54</v>
      </c>
      <c r="F529" s="235"/>
      <c r="G529" s="240">
        <f>E529*F529</f>
        <v>0</v>
      </c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16"/>
      <c r="BB529" s="216"/>
      <c r="BC529" s="216"/>
      <c r="BD529" s="216"/>
      <c r="BE529" s="216"/>
      <c r="BF529" s="216"/>
      <c r="BG529" s="216"/>
      <c r="BH529" s="216"/>
    </row>
    <row r="530" spans="1:60" outlineLevel="1">
      <c r="A530" s="238"/>
      <c r="B530" s="227"/>
      <c r="C530" s="256" t="s">
        <v>624</v>
      </c>
      <c r="D530" s="232"/>
      <c r="E530" s="264">
        <v>54</v>
      </c>
      <c r="F530" s="235"/>
      <c r="G530" s="240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16"/>
      <c r="BB530" s="216"/>
      <c r="BC530" s="216"/>
      <c r="BD530" s="216"/>
      <c r="BE530" s="216"/>
      <c r="BF530" s="216"/>
      <c r="BG530" s="216"/>
      <c r="BH530" s="216"/>
    </row>
    <row r="531" spans="1:60" outlineLevel="1">
      <c r="A531" s="238">
        <v>145</v>
      </c>
      <c r="B531" s="227" t="s">
        <v>625</v>
      </c>
      <c r="C531" s="253" t="s">
        <v>626</v>
      </c>
      <c r="D531" s="229" t="s">
        <v>156</v>
      </c>
      <c r="E531" s="262">
        <v>2</v>
      </c>
      <c r="F531" s="235"/>
      <c r="G531" s="240">
        <f>E531*F531</f>
        <v>0</v>
      </c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outlineLevel="1">
      <c r="A532" s="238"/>
      <c r="B532" s="227"/>
      <c r="C532" s="256" t="s">
        <v>627</v>
      </c>
      <c r="D532" s="232"/>
      <c r="E532" s="264">
        <v>2</v>
      </c>
      <c r="F532" s="235"/>
      <c r="G532" s="240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outlineLevel="1">
      <c r="A533" s="238">
        <v>146</v>
      </c>
      <c r="B533" s="227" t="s">
        <v>628</v>
      </c>
      <c r="C533" s="253" t="s">
        <v>629</v>
      </c>
      <c r="D533" s="229" t="s">
        <v>156</v>
      </c>
      <c r="E533" s="262">
        <v>3.5</v>
      </c>
      <c r="F533" s="235"/>
      <c r="G533" s="240">
        <f>E533*F533</f>
        <v>0</v>
      </c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16"/>
      <c r="BB533" s="216"/>
      <c r="BC533" s="216"/>
      <c r="BD533" s="216"/>
      <c r="BE533" s="216"/>
      <c r="BF533" s="216"/>
      <c r="BG533" s="216"/>
      <c r="BH533" s="216"/>
    </row>
    <row r="534" spans="1:60" ht="22.5" outlineLevel="1">
      <c r="A534" s="238">
        <v>147</v>
      </c>
      <c r="B534" s="227" t="s">
        <v>630</v>
      </c>
      <c r="C534" s="253" t="s">
        <v>631</v>
      </c>
      <c r="D534" s="229" t="s">
        <v>156</v>
      </c>
      <c r="E534" s="262">
        <v>74</v>
      </c>
      <c r="F534" s="235"/>
      <c r="G534" s="240">
        <f>E534*F534</f>
        <v>0</v>
      </c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 outlineLevel="1">
      <c r="A535" s="238"/>
      <c r="B535" s="227"/>
      <c r="C535" s="256" t="s">
        <v>632</v>
      </c>
      <c r="D535" s="232"/>
      <c r="E535" s="264">
        <v>74</v>
      </c>
      <c r="F535" s="235"/>
      <c r="G535" s="240"/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  <c r="T535" s="216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6"/>
      <c r="AU535" s="216"/>
      <c r="AV535" s="216"/>
      <c r="AW535" s="216"/>
      <c r="AX535" s="216"/>
      <c r="AY535" s="216"/>
      <c r="AZ535" s="216"/>
      <c r="BA535" s="216"/>
      <c r="BB535" s="216"/>
      <c r="BC535" s="216"/>
      <c r="BD535" s="216"/>
      <c r="BE535" s="216"/>
      <c r="BF535" s="216"/>
      <c r="BG535" s="216"/>
      <c r="BH535" s="216"/>
    </row>
    <row r="536" spans="1:60" outlineLevel="1">
      <c r="A536" s="238">
        <v>148</v>
      </c>
      <c r="B536" s="227" t="s">
        <v>633</v>
      </c>
      <c r="C536" s="253" t="s">
        <v>634</v>
      </c>
      <c r="D536" s="229" t="s">
        <v>156</v>
      </c>
      <c r="E536" s="262">
        <v>53</v>
      </c>
      <c r="F536" s="235"/>
      <c r="G536" s="240">
        <f>E536*F536</f>
        <v>0</v>
      </c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outlineLevel="1">
      <c r="A537" s="238"/>
      <c r="B537" s="227"/>
      <c r="C537" s="256" t="s">
        <v>615</v>
      </c>
      <c r="D537" s="232"/>
      <c r="E537" s="264">
        <v>53</v>
      </c>
      <c r="F537" s="235"/>
      <c r="G537" s="240"/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ht="22.5" outlineLevel="1">
      <c r="A538" s="238">
        <v>149</v>
      </c>
      <c r="B538" s="227" t="s">
        <v>635</v>
      </c>
      <c r="C538" s="253" t="s">
        <v>636</v>
      </c>
      <c r="D538" s="229" t="s">
        <v>156</v>
      </c>
      <c r="E538" s="262">
        <v>212.8</v>
      </c>
      <c r="F538" s="235"/>
      <c r="G538" s="240">
        <f>E538*F538</f>
        <v>0</v>
      </c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ht="22.5" outlineLevel="1">
      <c r="A539" s="238"/>
      <c r="B539" s="227"/>
      <c r="C539" s="256" t="s">
        <v>389</v>
      </c>
      <c r="D539" s="232"/>
      <c r="E539" s="264">
        <v>95.8</v>
      </c>
      <c r="F539" s="235"/>
      <c r="G539" s="240"/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 outlineLevel="1">
      <c r="A540" s="238"/>
      <c r="B540" s="227"/>
      <c r="C540" s="256" t="s">
        <v>390</v>
      </c>
      <c r="D540" s="232"/>
      <c r="E540" s="264">
        <v>117</v>
      </c>
      <c r="F540" s="235"/>
      <c r="G540" s="240"/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  <c r="R540" s="216"/>
      <c r="S540" s="216"/>
      <c r="T540" s="216"/>
      <c r="U540" s="216"/>
      <c r="V540" s="216"/>
      <c r="W540" s="216"/>
      <c r="X540" s="216"/>
      <c r="Y540" s="216"/>
      <c r="Z540" s="216"/>
      <c r="AA540" s="216"/>
      <c r="AB540" s="216"/>
      <c r="AC540" s="216"/>
      <c r="AD540" s="216"/>
      <c r="AE540" s="216"/>
      <c r="AF540" s="216"/>
      <c r="AG540" s="216"/>
      <c r="AH540" s="216"/>
      <c r="AI540" s="216"/>
      <c r="AJ540" s="216"/>
      <c r="AK540" s="216"/>
      <c r="AL540" s="216"/>
      <c r="AM540" s="216"/>
      <c r="AN540" s="216"/>
      <c r="AO540" s="216"/>
      <c r="AP540" s="216"/>
      <c r="AQ540" s="216"/>
      <c r="AR540" s="216"/>
      <c r="AS540" s="216"/>
      <c r="AT540" s="216"/>
      <c r="AU540" s="216"/>
      <c r="AV540" s="216"/>
      <c r="AW540" s="216"/>
      <c r="AX540" s="216"/>
      <c r="AY540" s="216"/>
      <c r="AZ540" s="216"/>
      <c r="BA540" s="216"/>
      <c r="BB540" s="216"/>
      <c r="BC540" s="216"/>
      <c r="BD540" s="216"/>
      <c r="BE540" s="216"/>
      <c r="BF540" s="216"/>
      <c r="BG540" s="216"/>
      <c r="BH540" s="216"/>
    </row>
    <row r="541" spans="1:60" ht="22.5" outlineLevel="1">
      <c r="A541" s="238">
        <v>150</v>
      </c>
      <c r="B541" s="227" t="s">
        <v>637</v>
      </c>
      <c r="C541" s="253" t="s">
        <v>638</v>
      </c>
      <c r="D541" s="229" t="s">
        <v>156</v>
      </c>
      <c r="E541" s="262">
        <v>57</v>
      </c>
      <c r="F541" s="235"/>
      <c r="G541" s="240">
        <f>E541*F541</f>
        <v>0</v>
      </c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16"/>
      <c r="BB541" s="216"/>
      <c r="BC541" s="216"/>
      <c r="BD541" s="216"/>
      <c r="BE541" s="216"/>
      <c r="BF541" s="216"/>
      <c r="BG541" s="216"/>
      <c r="BH541" s="216"/>
    </row>
    <row r="542" spans="1:60" ht="22.5" outlineLevel="1">
      <c r="A542" s="238">
        <v>151</v>
      </c>
      <c r="B542" s="227" t="s">
        <v>639</v>
      </c>
      <c r="C542" s="253" t="s">
        <v>640</v>
      </c>
      <c r="D542" s="229" t="s">
        <v>156</v>
      </c>
      <c r="E542" s="262">
        <v>140</v>
      </c>
      <c r="F542" s="235"/>
      <c r="G542" s="240">
        <f>E542*F542</f>
        <v>0</v>
      </c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  <c r="T542" s="216"/>
      <c r="U542" s="216"/>
      <c r="V542" s="216"/>
      <c r="W542" s="216"/>
      <c r="X542" s="216"/>
      <c r="Y542" s="216"/>
      <c r="Z542" s="216"/>
      <c r="AA542" s="216"/>
      <c r="AB542" s="216"/>
      <c r="AC542" s="216"/>
      <c r="AD542" s="216"/>
      <c r="AE542" s="216"/>
      <c r="AF542" s="216"/>
      <c r="AG542" s="216"/>
      <c r="AH542" s="216"/>
      <c r="AI542" s="216"/>
      <c r="AJ542" s="216"/>
      <c r="AK542" s="216"/>
      <c r="AL542" s="216"/>
      <c r="AM542" s="216"/>
      <c r="AN542" s="216"/>
      <c r="AO542" s="216"/>
      <c r="AP542" s="216"/>
      <c r="AQ542" s="216"/>
      <c r="AR542" s="216"/>
      <c r="AS542" s="216"/>
      <c r="AT542" s="216"/>
      <c r="AU542" s="216"/>
      <c r="AV542" s="216"/>
      <c r="AW542" s="216"/>
      <c r="AX542" s="216"/>
      <c r="AY542" s="216"/>
      <c r="AZ542" s="216"/>
      <c r="BA542" s="216"/>
      <c r="BB542" s="216"/>
      <c r="BC542" s="216"/>
      <c r="BD542" s="216"/>
      <c r="BE542" s="216"/>
      <c r="BF542" s="216"/>
      <c r="BG542" s="216"/>
      <c r="BH542" s="216"/>
    </row>
    <row r="543" spans="1:60" ht="22.5" outlineLevel="1">
      <c r="A543" s="238">
        <v>152</v>
      </c>
      <c r="B543" s="227" t="s">
        <v>641</v>
      </c>
      <c r="C543" s="253" t="s">
        <v>642</v>
      </c>
      <c r="D543" s="229" t="s">
        <v>156</v>
      </c>
      <c r="E543" s="262">
        <v>35</v>
      </c>
      <c r="F543" s="235"/>
      <c r="G543" s="240">
        <f>E543*F543</f>
        <v>0</v>
      </c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 ht="22.5" outlineLevel="1">
      <c r="A544" s="238">
        <v>153</v>
      </c>
      <c r="B544" s="227" t="s">
        <v>643</v>
      </c>
      <c r="C544" s="253" t="s">
        <v>644</v>
      </c>
      <c r="D544" s="229" t="s">
        <v>156</v>
      </c>
      <c r="E544" s="262">
        <v>54</v>
      </c>
      <c r="F544" s="235"/>
      <c r="G544" s="240">
        <f>E544*F544</f>
        <v>0</v>
      </c>
      <c r="H544" s="216"/>
      <c r="I544" s="216"/>
      <c r="J544" s="216"/>
      <c r="K544" s="216"/>
      <c r="L544" s="216"/>
      <c r="M544" s="216"/>
      <c r="N544" s="216"/>
      <c r="O544" s="216"/>
      <c r="P544" s="216"/>
      <c r="Q544" s="216"/>
      <c r="R544" s="216"/>
      <c r="S544" s="216"/>
      <c r="T544" s="216"/>
      <c r="U544" s="216"/>
      <c r="V544" s="216"/>
      <c r="W544" s="216"/>
      <c r="X544" s="216"/>
      <c r="Y544" s="216"/>
      <c r="Z544" s="216"/>
      <c r="AA544" s="216"/>
      <c r="AB544" s="216"/>
      <c r="AC544" s="216"/>
      <c r="AD544" s="216"/>
      <c r="AE544" s="216"/>
      <c r="AF544" s="216"/>
      <c r="AG544" s="216"/>
      <c r="AH544" s="216"/>
      <c r="AI544" s="216"/>
      <c r="AJ544" s="216"/>
      <c r="AK544" s="216"/>
      <c r="AL544" s="216"/>
      <c r="AM544" s="216"/>
      <c r="AN544" s="216"/>
      <c r="AO544" s="216"/>
      <c r="AP544" s="216"/>
      <c r="AQ544" s="216"/>
      <c r="AR544" s="216"/>
      <c r="AS544" s="216"/>
      <c r="AT544" s="216"/>
      <c r="AU544" s="216"/>
      <c r="AV544" s="216"/>
      <c r="AW544" s="216"/>
      <c r="AX544" s="216"/>
      <c r="AY544" s="216"/>
      <c r="AZ544" s="216"/>
      <c r="BA544" s="216"/>
      <c r="BB544" s="216"/>
      <c r="BC544" s="216"/>
      <c r="BD544" s="216"/>
      <c r="BE544" s="216"/>
      <c r="BF544" s="216"/>
      <c r="BG544" s="216"/>
      <c r="BH544" s="216"/>
    </row>
    <row r="545" spans="1:60" outlineLevel="1">
      <c r="A545" s="238">
        <v>154</v>
      </c>
      <c r="B545" s="227" t="s">
        <v>645</v>
      </c>
      <c r="C545" s="253" t="s">
        <v>646</v>
      </c>
      <c r="D545" s="229" t="s">
        <v>156</v>
      </c>
      <c r="E545" s="262">
        <v>35</v>
      </c>
      <c r="F545" s="235"/>
      <c r="G545" s="240">
        <f>E545*F545</f>
        <v>0</v>
      </c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8">
        <v>155</v>
      </c>
      <c r="B546" s="227" t="s">
        <v>647</v>
      </c>
      <c r="C546" s="253" t="s">
        <v>648</v>
      </c>
      <c r="D546" s="229" t="s">
        <v>156</v>
      </c>
      <c r="E546" s="262">
        <v>212.8</v>
      </c>
      <c r="F546" s="235"/>
      <c r="G546" s="240">
        <f>E546*F546</f>
        <v>0</v>
      </c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ht="22.5" outlineLevel="1">
      <c r="A547" s="238"/>
      <c r="B547" s="227"/>
      <c r="C547" s="256" t="s">
        <v>389</v>
      </c>
      <c r="D547" s="232"/>
      <c r="E547" s="264">
        <v>95.8</v>
      </c>
      <c r="F547" s="235"/>
      <c r="G547" s="240"/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outlineLevel="1">
      <c r="A548" s="238"/>
      <c r="B548" s="227"/>
      <c r="C548" s="256" t="s">
        <v>390</v>
      </c>
      <c r="D548" s="232"/>
      <c r="E548" s="264">
        <v>117</v>
      </c>
      <c r="F548" s="235"/>
      <c r="G548" s="240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ht="22.5" outlineLevel="1">
      <c r="A549" s="238">
        <v>156</v>
      </c>
      <c r="B549" s="227" t="s">
        <v>649</v>
      </c>
      <c r="C549" s="253" t="s">
        <v>650</v>
      </c>
      <c r="D549" s="229" t="s">
        <v>221</v>
      </c>
      <c r="E549" s="262">
        <v>2.6061299999999998</v>
      </c>
      <c r="F549" s="235"/>
      <c r="G549" s="240">
        <f>E549*F549</f>
        <v>0</v>
      </c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>
      <c r="A550" s="239" t="s">
        <v>118</v>
      </c>
      <c r="B550" s="228" t="s">
        <v>98</v>
      </c>
      <c r="C550" s="255" t="s">
        <v>99</v>
      </c>
      <c r="D550" s="231"/>
      <c r="E550" s="263"/>
      <c r="F550" s="237">
        <f>SUM(G551:G573)</f>
        <v>0</v>
      </c>
      <c r="G550" s="242"/>
    </row>
    <row r="551" spans="1:60" ht="22.5" outlineLevel="1">
      <c r="A551" s="238">
        <v>157</v>
      </c>
      <c r="B551" s="227" t="s">
        <v>651</v>
      </c>
      <c r="C551" s="253" t="s">
        <v>652</v>
      </c>
      <c r="D551" s="229" t="s">
        <v>454</v>
      </c>
      <c r="E551" s="262">
        <v>20</v>
      </c>
      <c r="F551" s="235"/>
      <c r="G551" s="240">
        <f>E551*F551</f>
        <v>0</v>
      </c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outlineLevel="1">
      <c r="A552" s="238"/>
      <c r="B552" s="227"/>
      <c r="C552" s="254" t="s">
        <v>653</v>
      </c>
      <c r="D552" s="230"/>
      <c r="E552" s="234"/>
      <c r="F552" s="236"/>
      <c r="G552" s="241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23" t="str">
        <f>C552</f>
        <v>U každé položky je odkaz na tabulku výrobků,kde je uveden podrobný popis každého výrobku.</v>
      </c>
      <c r="BB552" s="216"/>
      <c r="BC552" s="216"/>
      <c r="BD552" s="216"/>
      <c r="BE552" s="216"/>
      <c r="BF552" s="216"/>
      <c r="BG552" s="216"/>
      <c r="BH552" s="216"/>
    </row>
    <row r="553" spans="1:60" ht="22.5" outlineLevel="1">
      <c r="A553" s="238"/>
      <c r="B553" s="227"/>
      <c r="C553" s="254" t="s">
        <v>654</v>
      </c>
      <c r="D553" s="230"/>
      <c r="E553" s="234"/>
      <c r="F553" s="236"/>
      <c r="G553" s="241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23" t="str">
        <f>C553</f>
        <v>Každý výrobek naceněn komplet dle popisu -součinitel prostupu tepla, neprůzvučnost, vodotěsnost,zatížení větrem.Platí pro všechny výrobky.</v>
      </c>
      <c r="BB553" s="216"/>
      <c r="BC553" s="216"/>
      <c r="BD553" s="216"/>
      <c r="BE553" s="216"/>
      <c r="BF553" s="216"/>
      <c r="BG553" s="216"/>
      <c r="BH553" s="216"/>
    </row>
    <row r="554" spans="1:60" ht="22.5" outlineLevel="1">
      <c r="A554" s="238">
        <v>158</v>
      </c>
      <c r="B554" s="227" t="s">
        <v>655</v>
      </c>
      <c r="C554" s="253" t="s">
        <v>656</v>
      </c>
      <c r="D554" s="229" t="s">
        <v>454</v>
      </c>
      <c r="E554" s="262">
        <v>8</v>
      </c>
      <c r="F554" s="235"/>
      <c r="G554" s="240">
        <f>E554*F554</f>
        <v>0</v>
      </c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  <c r="T554" s="216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6"/>
      <c r="AU554" s="216"/>
      <c r="AV554" s="216"/>
      <c r="AW554" s="216"/>
      <c r="AX554" s="216"/>
      <c r="AY554" s="216"/>
      <c r="AZ554" s="216"/>
      <c r="BA554" s="216"/>
      <c r="BB554" s="216"/>
      <c r="BC554" s="216"/>
      <c r="BD554" s="216"/>
      <c r="BE554" s="216"/>
      <c r="BF554" s="216"/>
      <c r="BG554" s="216"/>
      <c r="BH554" s="216"/>
    </row>
    <row r="555" spans="1:60" outlineLevel="1">
      <c r="A555" s="238"/>
      <c r="B555" s="227"/>
      <c r="C555" s="256" t="s">
        <v>657</v>
      </c>
      <c r="D555" s="232"/>
      <c r="E555" s="264">
        <v>8</v>
      </c>
      <c r="F555" s="235"/>
      <c r="G555" s="240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16"/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8">
        <v>159</v>
      </c>
      <c r="B556" s="227" t="s">
        <v>658</v>
      </c>
      <c r="C556" s="253" t="s">
        <v>659</v>
      </c>
      <c r="D556" s="229" t="s">
        <v>454</v>
      </c>
      <c r="E556" s="262">
        <v>1</v>
      </c>
      <c r="F556" s="235"/>
      <c r="G556" s="240">
        <f>E556*F556</f>
        <v>0</v>
      </c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outlineLevel="1">
      <c r="A557" s="238">
        <v>160</v>
      </c>
      <c r="B557" s="227" t="s">
        <v>660</v>
      </c>
      <c r="C557" s="253" t="s">
        <v>661</v>
      </c>
      <c r="D557" s="229" t="s">
        <v>454</v>
      </c>
      <c r="E557" s="262">
        <v>10</v>
      </c>
      <c r="F557" s="235"/>
      <c r="G557" s="240">
        <f>E557*F557</f>
        <v>0</v>
      </c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ht="22.5" outlineLevel="1">
      <c r="A558" s="238">
        <v>161</v>
      </c>
      <c r="B558" s="227" t="s">
        <v>662</v>
      </c>
      <c r="C558" s="253" t="s">
        <v>663</v>
      </c>
      <c r="D558" s="229" t="s">
        <v>454</v>
      </c>
      <c r="E558" s="262">
        <v>1</v>
      </c>
      <c r="F558" s="235"/>
      <c r="G558" s="240">
        <f>E558*F558</f>
        <v>0</v>
      </c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ht="22.5" outlineLevel="1">
      <c r="A559" s="238">
        <v>162</v>
      </c>
      <c r="B559" s="227" t="s">
        <v>664</v>
      </c>
      <c r="C559" s="253" t="s">
        <v>665</v>
      </c>
      <c r="D559" s="229" t="s">
        <v>454</v>
      </c>
      <c r="E559" s="262">
        <v>12</v>
      </c>
      <c r="F559" s="235"/>
      <c r="G559" s="240">
        <f>E559*F559</f>
        <v>0</v>
      </c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 ht="22.5" outlineLevel="1">
      <c r="A560" s="238">
        <v>163</v>
      </c>
      <c r="B560" s="227" t="s">
        <v>666</v>
      </c>
      <c r="C560" s="253" t="s">
        <v>667</v>
      </c>
      <c r="D560" s="229" t="s">
        <v>454</v>
      </c>
      <c r="E560" s="262">
        <v>4</v>
      </c>
      <c r="F560" s="235"/>
      <c r="G560" s="240">
        <f>E560*F560</f>
        <v>0</v>
      </c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  <c r="T560" s="216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6"/>
      <c r="AU560" s="216"/>
      <c r="AV560" s="216"/>
      <c r="AW560" s="216"/>
      <c r="AX560" s="216"/>
      <c r="AY560" s="216"/>
      <c r="AZ560" s="216"/>
      <c r="BA560" s="216"/>
      <c r="BB560" s="216"/>
      <c r="BC560" s="216"/>
      <c r="BD560" s="216"/>
      <c r="BE560" s="216"/>
      <c r="BF560" s="216"/>
      <c r="BG560" s="216"/>
      <c r="BH560" s="216"/>
    </row>
    <row r="561" spans="1:60" ht="22.5" outlineLevel="1">
      <c r="A561" s="238">
        <v>164</v>
      </c>
      <c r="B561" s="227" t="s">
        <v>668</v>
      </c>
      <c r="C561" s="253" t="s">
        <v>669</v>
      </c>
      <c r="D561" s="229" t="s">
        <v>454</v>
      </c>
      <c r="E561" s="262">
        <v>9</v>
      </c>
      <c r="F561" s="235"/>
      <c r="G561" s="240">
        <f>E561*F561</f>
        <v>0</v>
      </c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ht="22.5" outlineLevel="1">
      <c r="A562" s="238">
        <v>165</v>
      </c>
      <c r="B562" s="227" t="s">
        <v>670</v>
      </c>
      <c r="C562" s="253" t="s">
        <v>671</v>
      </c>
      <c r="D562" s="229" t="s">
        <v>454</v>
      </c>
      <c r="E562" s="262">
        <v>1</v>
      </c>
      <c r="F562" s="235"/>
      <c r="G562" s="240">
        <f>E562*F562</f>
        <v>0</v>
      </c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16"/>
      <c r="BB562" s="216"/>
      <c r="BC562" s="216"/>
      <c r="BD562" s="216"/>
      <c r="BE562" s="216"/>
      <c r="BF562" s="216"/>
      <c r="BG562" s="216"/>
      <c r="BH562" s="216"/>
    </row>
    <row r="563" spans="1:60" ht="22.5" outlineLevel="1">
      <c r="A563" s="238">
        <v>166</v>
      </c>
      <c r="B563" s="227" t="s">
        <v>672</v>
      </c>
      <c r="C563" s="253" t="s">
        <v>673</v>
      </c>
      <c r="D563" s="229" t="s">
        <v>454</v>
      </c>
      <c r="E563" s="262">
        <v>5</v>
      </c>
      <c r="F563" s="235"/>
      <c r="G563" s="240">
        <f>E563*F563</f>
        <v>0</v>
      </c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16"/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8">
        <v>167</v>
      </c>
      <c r="B564" s="227" t="s">
        <v>674</v>
      </c>
      <c r="C564" s="253" t="s">
        <v>675</v>
      </c>
      <c r="D564" s="229" t="s">
        <v>454</v>
      </c>
      <c r="E564" s="262">
        <v>3</v>
      </c>
      <c r="F564" s="235"/>
      <c r="G564" s="240">
        <f>E564*F564</f>
        <v>0</v>
      </c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16"/>
      <c r="BB564" s="216"/>
      <c r="BC564" s="216"/>
      <c r="BD564" s="216"/>
      <c r="BE564" s="216"/>
      <c r="BF564" s="216"/>
      <c r="BG564" s="216"/>
      <c r="BH564" s="216"/>
    </row>
    <row r="565" spans="1:60" ht="22.5" outlineLevel="1">
      <c r="A565" s="238">
        <v>168</v>
      </c>
      <c r="B565" s="227" t="s">
        <v>676</v>
      </c>
      <c r="C565" s="253" t="s">
        <v>677</v>
      </c>
      <c r="D565" s="229" t="s">
        <v>454</v>
      </c>
      <c r="E565" s="262">
        <v>1</v>
      </c>
      <c r="F565" s="235"/>
      <c r="G565" s="240">
        <f>E565*F565</f>
        <v>0</v>
      </c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16"/>
      <c r="BB565" s="216"/>
      <c r="BC565" s="216"/>
      <c r="BD565" s="216"/>
      <c r="BE565" s="216"/>
      <c r="BF565" s="216"/>
      <c r="BG565" s="216"/>
      <c r="BH565" s="216"/>
    </row>
    <row r="566" spans="1:60" ht="22.5" outlineLevel="1">
      <c r="A566" s="238">
        <v>169</v>
      </c>
      <c r="B566" s="227" t="s">
        <v>678</v>
      </c>
      <c r="C566" s="253" t="s">
        <v>679</v>
      </c>
      <c r="D566" s="229" t="s">
        <v>454</v>
      </c>
      <c r="E566" s="262">
        <v>1</v>
      </c>
      <c r="F566" s="235"/>
      <c r="G566" s="240">
        <f>E566*F566</f>
        <v>0</v>
      </c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16"/>
      <c r="BB566" s="216"/>
      <c r="BC566" s="216"/>
      <c r="BD566" s="216"/>
      <c r="BE566" s="216"/>
      <c r="BF566" s="216"/>
      <c r="BG566" s="216"/>
      <c r="BH566" s="216"/>
    </row>
    <row r="567" spans="1:60" ht="22.5" outlineLevel="1">
      <c r="A567" s="238">
        <v>170</v>
      </c>
      <c r="B567" s="227" t="s">
        <v>680</v>
      </c>
      <c r="C567" s="253" t="s">
        <v>681</v>
      </c>
      <c r="D567" s="229" t="s">
        <v>454</v>
      </c>
      <c r="E567" s="262">
        <v>8</v>
      </c>
      <c r="F567" s="235"/>
      <c r="G567" s="240">
        <f>E567*F567</f>
        <v>0</v>
      </c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 ht="22.5" outlineLevel="1">
      <c r="A568" s="238">
        <v>171</v>
      </c>
      <c r="B568" s="227" t="s">
        <v>682</v>
      </c>
      <c r="C568" s="253" t="s">
        <v>683</v>
      </c>
      <c r="D568" s="229" t="s">
        <v>454</v>
      </c>
      <c r="E568" s="262">
        <v>2</v>
      </c>
      <c r="F568" s="235"/>
      <c r="G568" s="240">
        <f>E568*F568</f>
        <v>0</v>
      </c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  <c r="T568" s="216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6"/>
      <c r="AU568" s="216"/>
      <c r="AV568" s="216"/>
      <c r="AW568" s="216"/>
      <c r="AX568" s="216"/>
      <c r="AY568" s="216"/>
      <c r="AZ568" s="216"/>
      <c r="BA568" s="216"/>
      <c r="BB568" s="216"/>
      <c r="BC568" s="216"/>
      <c r="BD568" s="216"/>
      <c r="BE568" s="216"/>
      <c r="BF568" s="216"/>
      <c r="BG568" s="216"/>
      <c r="BH568" s="216"/>
    </row>
    <row r="569" spans="1:60" ht="22.5" outlineLevel="1">
      <c r="A569" s="238">
        <v>172</v>
      </c>
      <c r="B569" s="227" t="s">
        <v>684</v>
      </c>
      <c r="C569" s="253" t="s">
        <v>685</v>
      </c>
      <c r="D569" s="229" t="s">
        <v>454</v>
      </c>
      <c r="E569" s="262">
        <v>1</v>
      </c>
      <c r="F569" s="235"/>
      <c r="G569" s="240">
        <f>E569*F569</f>
        <v>0</v>
      </c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 outlineLevel="1">
      <c r="A570" s="238">
        <v>173</v>
      </c>
      <c r="B570" s="227" t="s">
        <v>686</v>
      </c>
      <c r="C570" s="253" t="s">
        <v>687</v>
      </c>
      <c r="D570" s="229" t="s">
        <v>156</v>
      </c>
      <c r="E570" s="262">
        <v>212.8</v>
      </c>
      <c r="F570" s="235"/>
      <c r="G570" s="240">
        <f>E570*F570</f>
        <v>0</v>
      </c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  <c r="T570" s="216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6"/>
      <c r="AU570" s="216"/>
      <c r="AV570" s="216"/>
      <c r="AW570" s="216"/>
      <c r="AX570" s="216"/>
      <c r="AY570" s="216"/>
      <c r="AZ570" s="216"/>
      <c r="BA570" s="216"/>
      <c r="BB570" s="216"/>
      <c r="BC570" s="216"/>
      <c r="BD570" s="216"/>
      <c r="BE570" s="216"/>
      <c r="BF570" s="216"/>
      <c r="BG570" s="216"/>
      <c r="BH570" s="216"/>
    </row>
    <row r="571" spans="1:60" ht="22.5" outlineLevel="1">
      <c r="A571" s="238"/>
      <c r="B571" s="227"/>
      <c r="C571" s="256" t="s">
        <v>389</v>
      </c>
      <c r="D571" s="232"/>
      <c r="E571" s="264">
        <v>95.8</v>
      </c>
      <c r="F571" s="235"/>
      <c r="G571" s="240"/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outlineLevel="1">
      <c r="A572" s="238"/>
      <c r="B572" s="227"/>
      <c r="C572" s="256" t="s">
        <v>390</v>
      </c>
      <c r="D572" s="232"/>
      <c r="E572" s="264">
        <v>117</v>
      </c>
      <c r="F572" s="235"/>
      <c r="G572" s="240"/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ht="22.5" outlineLevel="1">
      <c r="A573" s="238">
        <v>174</v>
      </c>
      <c r="B573" s="227" t="s">
        <v>688</v>
      </c>
      <c r="C573" s="253" t="s">
        <v>689</v>
      </c>
      <c r="D573" s="229" t="s">
        <v>221</v>
      </c>
      <c r="E573" s="262">
        <v>8.3112600000000008</v>
      </c>
      <c r="F573" s="235"/>
      <c r="G573" s="240">
        <f>E573*F573</f>
        <v>0</v>
      </c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16"/>
      <c r="BB573" s="216"/>
      <c r="BC573" s="216"/>
      <c r="BD573" s="216"/>
      <c r="BE573" s="216"/>
      <c r="BF573" s="216"/>
      <c r="BG573" s="216"/>
      <c r="BH573" s="216"/>
    </row>
    <row r="574" spans="1:60">
      <c r="A574" s="239" t="s">
        <v>118</v>
      </c>
      <c r="B574" s="228" t="s">
        <v>100</v>
      </c>
      <c r="C574" s="255" t="s">
        <v>101</v>
      </c>
      <c r="D574" s="231"/>
      <c r="E574" s="263"/>
      <c r="F574" s="237">
        <f>SUM(G575:G605)</f>
        <v>0</v>
      </c>
      <c r="G574" s="242"/>
    </row>
    <row r="575" spans="1:60" outlineLevel="1">
      <c r="A575" s="238">
        <v>175</v>
      </c>
      <c r="B575" s="227" t="s">
        <v>690</v>
      </c>
      <c r="C575" s="253" t="s">
        <v>691</v>
      </c>
      <c r="D575" s="229" t="s">
        <v>156</v>
      </c>
      <c r="E575" s="262">
        <v>41</v>
      </c>
      <c r="F575" s="235"/>
      <c r="G575" s="240">
        <f>E575*F575</f>
        <v>0</v>
      </c>
      <c r="H575" s="216"/>
      <c r="I575" s="216"/>
      <c r="J575" s="216"/>
      <c r="K575" s="216"/>
      <c r="L575" s="216"/>
      <c r="M575" s="216"/>
      <c r="N575" s="216"/>
      <c r="O575" s="216"/>
      <c r="P575" s="216"/>
      <c r="Q575" s="216"/>
      <c r="R575" s="216"/>
      <c r="S575" s="216"/>
      <c r="T575" s="216"/>
      <c r="U575" s="216"/>
      <c r="V575" s="216"/>
      <c r="W575" s="216"/>
      <c r="X575" s="216"/>
      <c r="Y575" s="216"/>
      <c r="Z575" s="216"/>
      <c r="AA575" s="216"/>
      <c r="AB575" s="216"/>
      <c r="AC575" s="216"/>
      <c r="AD575" s="216"/>
      <c r="AE575" s="216"/>
      <c r="AF575" s="216"/>
      <c r="AG575" s="216"/>
      <c r="AH575" s="216"/>
      <c r="AI575" s="216"/>
      <c r="AJ575" s="216"/>
      <c r="AK575" s="216"/>
      <c r="AL575" s="216"/>
      <c r="AM575" s="216"/>
      <c r="AN575" s="216"/>
      <c r="AO575" s="216"/>
      <c r="AP575" s="216"/>
      <c r="AQ575" s="216"/>
      <c r="AR575" s="216"/>
      <c r="AS575" s="216"/>
      <c r="AT575" s="216"/>
      <c r="AU575" s="216"/>
      <c r="AV575" s="216"/>
      <c r="AW575" s="216"/>
      <c r="AX575" s="216"/>
      <c r="AY575" s="216"/>
      <c r="AZ575" s="216"/>
      <c r="BA575" s="216"/>
      <c r="BB575" s="216"/>
      <c r="BC575" s="216"/>
      <c r="BD575" s="216"/>
      <c r="BE575" s="216"/>
      <c r="BF575" s="216"/>
      <c r="BG575" s="216"/>
      <c r="BH575" s="216"/>
    </row>
    <row r="576" spans="1:60" outlineLevel="1">
      <c r="A576" s="238"/>
      <c r="B576" s="227"/>
      <c r="C576" s="256" t="s">
        <v>692</v>
      </c>
      <c r="D576" s="232"/>
      <c r="E576" s="264">
        <v>41</v>
      </c>
      <c r="F576" s="235"/>
      <c r="G576" s="240"/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16"/>
      <c r="BB576" s="216"/>
      <c r="BC576" s="216"/>
      <c r="BD576" s="216"/>
      <c r="BE576" s="216"/>
      <c r="BF576" s="216"/>
      <c r="BG576" s="216"/>
      <c r="BH576" s="216"/>
    </row>
    <row r="577" spans="1:60" ht="22.5" outlineLevel="1">
      <c r="A577" s="238">
        <v>176</v>
      </c>
      <c r="B577" s="227" t="s">
        <v>693</v>
      </c>
      <c r="C577" s="253" t="s">
        <v>694</v>
      </c>
      <c r="D577" s="229" t="s">
        <v>695</v>
      </c>
      <c r="E577" s="262">
        <v>160</v>
      </c>
      <c r="F577" s="235"/>
      <c r="G577" s="240">
        <f>E577*F577</f>
        <v>0</v>
      </c>
      <c r="H577" s="216"/>
      <c r="I577" s="216"/>
      <c r="J577" s="216"/>
      <c r="K577" s="216"/>
      <c r="L577" s="216"/>
      <c r="M577" s="216"/>
      <c r="N577" s="216"/>
      <c r="O577" s="216"/>
      <c r="P577" s="216"/>
      <c r="Q577" s="216"/>
      <c r="R577" s="216"/>
      <c r="S577" s="216"/>
      <c r="T577" s="216"/>
      <c r="U577" s="216"/>
      <c r="V577" s="216"/>
      <c r="W577" s="216"/>
      <c r="X577" s="216"/>
      <c r="Y577" s="216"/>
      <c r="Z577" s="216"/>
      <c r="AA577" s="216"/>
      <c r="AB577" s="216"/>
      <c r="AC577" s="216"/>
      <c r="AD577" s="216"/>
      <c r="AE577" s="216"/>
      <c r="AF577" s="216"/>
      <c r="AG577" s="216"/>
      <c r="AH577" s="216"/>
      <c r="AI577" s="216"/>
      <c r="AJ577" s="216"/>
      <c r="AK577" s="216"/>
      <c r="AL577" s="216"/>
      <c r="AM577" s="216"/>
      <c r="AN577" s="216"/>
      <c r="AO577" s="216"/>
      <c r="AP577" s="216"/>
      <c r="AQ577" s="216"/>
      <c r="AR577" s="216"/>
      <c r="AS577" s="216"/>
      <c r="AT577" s="216"/>
      <c r="AU577" s="216"/>
      <c r="AV577" s="216"/>
      <c r="AW577" s="216"/>
      <c r="AX577" s="216"/>
      <c r="AY577" s="216"/>
      <c r="AZ577" s="216"/>
      <c r="BA577" s="216"/>
      <c r="BB577" s="216"/>
      <c r="BC577" s="216"/>
      <c r="BD577" s="216"/>
      <c r="BE577" s="216"/>
      <c r="BF577" s="216"/>
      <c r="BG577" s="216"/>
      <c r="BH577" s="216"/>
    </row>
    <row r="578" spans="1:60" outlineLevel="1">
      <c r="A578" s="238"/>
      <c r="B578" s="227"/>
      <c r="C578" s="256" t="s">
        <v>696</v>
      </c>
      <c r="D578" s="232"/>
      <c r="E578" s="264">
        <v>160</v>
      </c>
      <c r="F578" s="235"/>
      <c r="G578" s="240"/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ht="22.5" outlineLevel="1">
      <c r="A579" s="238">
        <v>177</v>
      </c>
      <c r="B579" s="227" t="s">
        <v>697</v>
      </c>
      <c r="C579" s="253" t="s">
        <v>698</v>
      </c>
      <c r="D579" s="229" t="s">
        <v>454</v>
      </c>
      <c r="E579" s="262">
        <v>1</v>
      </c>
      <c r="F579" s="235"/>
      <c r="G579" s="240">
        <f>E579*F579</f>
        <v>0</v>
      </c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16"/>
      <c r="BB579" s="216"/>
      <c r="BC579" s="216"/>
      <c r="BD579" s="216"/>
      <c r="BE579" s="216"/>
      <c r="BF579" s="216"/>
      <c r="BG579" s="216"/>
      <c r="BH579" s="216"/>
    </row>
    <row r="580" spans="1:60" ht="22.5" outlineLevel="1">
      <c r="A580" s="238"/>
      <c r="B580" s="227"/>
      <c r="C580" s="254" t="s">
        <v>699</v>
      </c>
      <c r="D580" s="230"/>
      <c r="E580" s="234"/>
      <c r="F580" s="236"/>
      <c r="G580" s="241"/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23" t="str">
        <f>C580</f>
        <v>Stěny jsou naceněny komplet vč. zasklení, kování, povrch.úpravy, samozavírače, osazení a obkladu ostění.</v>
      </c>
      <c r="BB580" s="216"/>
      <c r="BC580" s="216"/>
      <c r="BD580" s="216"/>
      <c r="BE580" s="216"/>
      <c r="BF580" s="216"/>
      <c r="BG580" s="216"/>
      <c r="BH580" s="216"/>
    </row>
    <row r="581" spans="1:60" ht="22.5" outlineLevel="1">
      <c r="A581" s="238"/>
      <c r="B581" s="227"/>
      <c r="C581" s="254" t="s">
        <v>700</v>
      </c>
      <c r="D581" s="230"/>
      <c r="E581" s="234"/>
      <c r="F581" s="236"/>
      <c r="G581" s="241"/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23" t="str">
        <f>C581</f>
        <v>U každé položky je uveden odkaz na tabulku,kde je uveden přesný popis daného výrobku.Totéž platí pro</v>
      </c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8"/>
      <c r="B582" s="227"/>
      <c r="C582" s="254" t="s">
        <v>701</v>
      </c>
      <c r="D582" s="230"/>
      <c r="E582" s="234"/>
      <c r="F582" s="236"/>
      <c r="G582" s="241"/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23" t="str">
        <f>C582</f>
        <v>všechny zámečnické výrobky.Přesný popis viz Z/1.</v>
      </c>
      <c r="BB582" s="216"/>
      <c r="BC582" s="216"/>
      <c r="BD582" s="216"/>
      <c r="BE582" s="216"/>
      <c r="BF582" s="216"/>
      <c r="BG582" s="216"/>
      <c r="BH582" s="216"/>
    </row>
    <row r="583" spans="1:60" ht="22.5" outlineLevel="1">
      <c r="A583" s="238">
        <v>178</v>
      </c>
      <c r="B583" s="227" t="s">
        <v>702</v>
      </c>
      <c r="C583" s="253" t="s">
        <v>703</v>
      </c>
      <c r="D583" s="229" t="s">
        <v>454</v>
      </c>
      <c r="E583" s="262">
        <v>1</v>
      </c>
      <c r="F583" s="235"/>
      <c r="G583" s="240">
        <f>E583*F583</f>
        <v>0</v>
      </c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 ht="22.5" outlineLevel="1">
      <c r="A584" s="238">
        <v>179</v>
      </c>
      <c r="B584" s="227" t="s">
        <v>704</v>
      </c>
      <c r="C584" s="253" t="s">
        <v>705</v>
      </c>
      <c r="D584" s="229" t="s">
        <v>454</v>
      </c>
      <c r="E584" s="262">
        <v>6</v>
      </c>
      <c r="F584" s="235"/>
      <c r="G584" s="240">
        <f>E584*F584</f>
        <v>0</v>
      </c>
      <c r="H584" s="216"/>
      <c r="I584" s="216"/>
      <c r="J584" s="216"/>
      <c r="K584" s="216"/>
      <c r="L584" s="216"/>
      <c r="M584" s="216"/>
      <c r="N584" s="216"/>
      <c r="O584" s="216"/>
      <c r="P584" s="216"/>
      <c r="Q584" s="216"/>
      <c r="R584" s="216"/>
      <c r="S584" s="216"/>
      <c r="T584" s="216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6"/>
      <c r="AU584" s="216"/>
      <c r="AV584" s="216"/>
      <c r="AW584" s="216"/>
      <c r="AX584" s="216"/>
      <c r="AY584" s="216"/>
      <c r="AZ584" s="216"/>
      <c r="BA584" s="216"/>
      <c r="BB584" s="216"/>
      <c r="BC584" s="216"/>
      <c r="BD584" s="216"/>
      <c r="BE584" s="216"/>
      <c r="BF584" s="216"/>
      <c r="BG584" s="216"/>
      <c r="BH584" s="216"/>
    </row>
    <row r="585" spans="1:60" ht="22.5" outlineLevel="1">
      <c r="A585" s="238">
        <v>180</v>
      </c>
      <c r="B585" s="227" t="s">
        <v>706</v>
      </c>
      <c r="C585" s="253" t="s">
        <v>707</v>
      </c>
      <c r="D585" s="229" t="s">
        <v>454</v>
      </c>
      <c r="E585" s="262">
        <v>4</v>
      </c>
      <c r="F585" s="235"/>
      <c r="G585" s="240">
        <f>E585*F585</f>
        <v>0</v>
      </c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16"/>
      <c r="BB585" s="216"/>
      <c r="BC585" s="216"/>
      <c r="BD585" s="216"/>
      <c r="BE585" s="216"/>
      <c r="BF585" s="216"/>
      <c r="BG585" s="216"/>
      <c r="BH585" s="216"/>
    </row>
    <row r="586" spans="1:60" ht="22.5" outlineLevel="1">
      <c r="A586" s="238">
        <v>181</v>
      </c>
      <c r="B586" s="227" t="s">
        <v>708</v>
      </c>
      <c r="C586" s="253" t="s">
        <v>709</v>
      </c>
      <c r="D586" s="229" t="s">
        <v>454</v>
      </c>
      <c r="E586" s="262">
        <v>6</v>
      </c>
      <c r="F586" s="235"/>
      <c r="G586" s="240">
        <f>E586*F586</f>
        <v>0</v>
      </c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16"/>
      <c r="BB586" s="216"/>
      <c r="BC586" s="216"/>
      <c r="BD586" s="216"/>
      <c r="BE586" s="216"/>
      <c r="BF586" s="216"/>
      <c r="BG586" s="216"/>
      <c r="BH586" s="216"/>
    </row>
    <row r="587" spans="1:60" ht="22.5" outlineLevel="1">
      <c r="A587" s="238">
        <v>182</v>
      </c>
      <c r="B587" s="227" t="s">
        <v>710</v>
      </c>
      <c r="C587" s="253" t="s">
        <v>711</v>
      </c>
      <c r="D587" s="229" t="s">
        <v>454</v>
      </c>
      <c r="E587" s="262">
        <v>1</v>
      </c>
      <c r="F587" s="235"/>
      <c r="G587" s="240">
        <f>E587*F587</f>
        <v>0</v>
      </c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16"/>
      <c r="BB587" s="216"/>
      <c r="BC587" s="216"/>
      <c r="BD587" s="216"/>
      <c r="BE587" s="216"/>
      <c r="BF587" s="216"/>
      <c r="BG587" s="216"/>
      <c r="BH587" s="216"/>
    </row>
    <row r="588" spans="1:60" ht="22.5" outlineLevel="1">
      <c r="A588" s="238">
        <v>183</v>
      </c>
      <c r="B588" s="227" t="s">
        <v>712</v>
      </c>
      <c r="C588" s="253" t="s">
        <v>713</v>
      </c>
      <c r="D588" s="229" t="s">
        <v>454</v>
      </c>
      <c r="E588" s="262">
        <v>1</v>
      </c>
      <c r="F588" s="235"/>
      <c r="G588" s="240">
        <f>E588*F588</f>
        <v>0</v>
      </c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ht="22.5" outlineLevel="1">
      <c r="A589" s="238">
        <v>184</v>
      </c>
      <c r="B589" s="227" t="s">
        <v>714</v>
      </c>
      <c r="C589" s="253" t="s">
        <v>715</v>
      </c>
      <c r="D589" s="229" t="s">
        <v>121</v>
      </c>
      <c r="E589" s="262">
        <v>1</v>
      </c>
      <c r="F589" s="235"/>
      <c r="G589" s="240">
        <f>E589*F589</f>
        <v>0</v>
      </c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ht="22.5" outlineLevel="1">
      <c r="A590" s="238"/>
      <c r="B590" s="227"/>
      <c r="C590" s="254" t="s">
        <v>716</v>
      </c>
      <c r="D590" s="230"/>
      <c r="E590" s="234"/>
      <c r="F590" s="236"/>
      <c r="G590" s="241"/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23" t="str">
        <f>C590</f>
        <v>vel.436/150+100/215+150/150+240/88,rozměr stříšky 550/168 kompletní provedení dod+mont+osaz Z/48.</v>
      </c>
      <c r="BB590" s="216"/>
      <c r="BC590" s="216"/>
      <c r="BD590" s="216"/>
      <c r="BE590" s="216"/>
      <c r="BF590" s="216"/>
      <c r="BG590" s="216"/>
      <c r="BH590" s="216"/>
    </row>
    <row r="591" spans="1:60" ht="33.75" outlineLevel="1">
      <c r="A591" s="238">
        <v>185</v>
      </c>
      <c r="B591" s="227" t="s">
        <v>717</v>
      </c>
      <c r="C591" s="253" t="s">
        <v>718</v>
      </c>
      <c r="D591" s="229" t="s">
        <v>121</v>
      </c>
      <c r="E591" s="262">
        <v>23</v>
      </c>
      <c r="F591" s="235"/>
      <c r="G591" s="240">
        <f>E591*F591</f>
        <v>0</v>
      </c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  <c r="R591" s="216"/>
      <c r="S591" s="216"/>
      <c r="T591" s="216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6"/>
      <c r="AU591" s="216"/>
      <c r="AV591" s="216"/>
      <c r="AW591" s="216"/>
      <c r="AX591" s="216"/>
      <c r="AY591" s="216"/>
      <c r="AZ591" s="216"/>
      <c r="BA591" s="216"/>
      <c r="BB591" s="216"/>
      <c r="BC591" s="216"/>
      <c r="BD591" s="216"/>
      <c r="BE591" s="216"/>
      <c r="BF591" s="216"/>
      <c r="BG591" s="216"/>
      <c r="BH591" s="216"/>
    </row>
    <row r="592" spans="1:60" outlineLevel="1">
      <c r="A592" s="238"/>
      <c r="B592" s="227"/>
      <c r="C592" s="254" t="s">
        <v>719</v>
      </c>
      <c r="D592" s="230"/>
      <c r="E592" s="234"/>
      <c r="F592" s="236"/>
      <c r="G592" s="241"/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23" t="str">
        <f>C592</f>
        <v>včetně PVC těsnící kruh.tvarovky, vytažení a podtmelení hydroizolace, stahovací páska.</v>
      </c>
      <c r="BB592" s="216"/>
      <c r="BC592" s="216"/>
      <c r="BD592" s="216"/>
      <c r="BE592" s="216"/>
      <c r="BF592" s="216"/>
      <c r="BG592" s="216"/>
      <c r="BH592" s="216"/>
    </row>
    <row r="593" spans="1:60" ht="33.75" outlineLevel="1">
      <c r="A593" s="238">
        <v>186</v>
      </c>
      <c r="B593" s="227" t="s">
        <v>720</v>
      </c>
      <c r="C593" s="253" t="s">
        <v>721</v>
      </c>
      <c r="D593" s="229" t="s">
        <v>156</v>
      </c>
      <c r="E593" s="262">
        <v>119.6</v>
      </c>
      <c r="F593" s="235"/>
      <c r="G593" s="240">
        <f>E593*F593</f>
        <v>0</v>
      </c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ht="22.5" outlineLevel="1">
      <c r="A594" s="238">
        <v>187</v>
      </c>
      <c r="B594" s="227" t="s">
        <v>722</v>
      </c>
      <c r="C594" s="253" t="s">
        <v>723</v>
      </c>
      <c r="D594" s="229" t="s">
        <v>724</v>
      </c>
      <c r="E594" s="262">
        <v>180</v>
      </c>
      <c r="F594" s="235"/>
      <c r="G594" s="240">
        <f>E594*F594</f>
        <v>0</v>
      </c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16"/>
      <c r="BB594" s="216"/>
      <c r="BC594" s="216"/>
      <c r="BD594" s="216"/>
      <c r="BE594" s="216"/>
      <c r="BF594" s="216"/>
      <c r="BG594" s="216"/>
      <c r="BH594" s="216"/>
    </row>
    <row r="595" spans="1:60" outlineLevel="1">
      <c r="A595" s="238"/>
      <c r="B595" s="227"/>
      <c r="C595" s="254" t="s">
        <v>725</v>
      </c>
      <c r="D595" s="230"/>
      <c r="E595" s="234"/>
      <c r="F595" s="236"/>
      <c r="G595" s="241"/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23" t="str">
        <f>C595</f>
        <v>Nastavení mříží,zábradlí a osatních stáv.výrobků souvisejících se zateplením viz ZS/3,4,5,8,9.</v>
      </c>
      <c r="BB595" s="216"/>
      <c r="BC595" s="216"/>
      <c r="BD595" s="216"/>
      <c r="BE595" s="216"/>
      <c r="BF595" s="216"/>
      <c r="BG595" s="216"/>
      <c r="BH595" s="216"/>
    </row>
    <row r="596" spans="1:60" ht="22.5" outlineLevel="1">
      <c r="A596" s="238">
        <v>188</v>
      </c>
      <c r="B596" s="227" t="s">
        <v>726</v>
      </c>
      <c r="C596" s="253" t="s">
        <v>727</v>
      </c>
      <c r="D596" s="229" t="s">
        <v>152</v>
      </c>
      <c r="E596" s="262">
        <v>178.4</v>
      </c>
      <c r="F596" s="235"/>
      <c r="G596" s="240">
        <f>E596*F596</f>
        <v>0</v>
      </c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 outlineLevel="1">
      <c r="A597" s="238"/>
      <c r="B597" s="227"/>
      <c r="C597" s="254" t="s">
        <v>728</v>
      </c>
      <c r="D597" s="230"/>
      <c r="E597" s="234"/>
      <c r="F597" s="236"/>
      <c r="G597" s="241"/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  <c r="R597" s="216"/>
      <c r="S597" s="216"/>
      <c r="T597" s="216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6"/>
      <c r="AU597" s="216"/>
      <c r="AV597" s="216"/>
      <c r="AW597" s="216"/>
      <c r="AX597" s="216"/>
      <c r="AY597" s="216"/>
      <c r="AZ597" s="216"/>
      <c r="BA597" s="223" t="str">
        <f>C597</f>
        <v>Dod + mont v kompletní skladbě daného systému.</v>
      </c>
      <c r="BB597" s="216"/>
      <c r="BC597" s="216"/>
      <c r="BD597" s="216"/>
      <c r="BE597" s="216"/>
      <c r="BF597" s="216"/>
      <c r="BG597" s="216"/>
      <c r="BH597" s="216"/>
    </row>
    <row r="598" spans="1:60" outlineLevel="1">
      <c r="A598" s="238"/>
      <c r="B598" s="227"/>
      <c r="C598" s="256" t="s">
        <v>344</v>
      </c>
      <c r="D598" s="232"/>
      <c r="E598" s="264"/>
      <c r="F598" s="235"/>
      <c r="G598" s="240"/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outlineLevel="1">
      <c r="A599" s="238"/>
      <c r="B599" s="227"/>
      <c r="C599" s="256" t="s">
        <v>729</v>
      </c>
      <c r="D599" s="232"/>
      <c r="E599" s="264">
        <v>178.4</v>
      </c>
      <c r="F599" s="235"/>
      <c r="G599" s="240"/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ht="22.5" outlineLevel="1">
      <c r="A600" s="238">
        <v>189</v>
      </c>
      <c r="B600" s="227" t="s">
        <v>730</v>
      </c>
      <c r="C600" s="253" t="s">
        <v>731</v>
      </c>
      <c r="D600" s="229" t="s">
        <v>121</v>
      </c>
      <c r="E600" s="262">
        <v>1</v>
      </c>
      <c r="F600" s="235"/>
      <c r="G600" s="240">
        <f>E600*F600</f>
        <v>0</v>
      </c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outlineLevel="1">
      <c r="A601" s="238"/>
      <c r="B601" s="227"/>
      <c r="C601" s="254" t="s">
        <v>732</v>
      </c>
      <c r="D601" s="230"/>
      <c r="E601" s="234"/>
      <c r="F601" s="236"/>
      <c r="G601" s="241"/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23" t="str">
        <f>C601</f>
        <v>nátěr ocel.kce,zpětná montáž.</v>
      </c>
      <c r="BB601" s="216"/>
      <c r="BC601" s="216"/>
      <c r="BD601" s="216"/>
      <c r="BE601" s="216"/>
      <c r="BF601" s="216"/>
      <c r="BG601" s="216"/>
      <c r="BH601" s="216"/>
    </row>
    <row r="602" spans="1:60" ht="22.5" outlineLevel="1">
      <c r="A602" s="238">
        <v>190</v>
      </c>
      <c r="B602" s="227" t="s">
        <v>733</v>
      </c>
      <c r="C602" s="253" t="s">
        <v>734</v>
      </c>
      <c r="D602" s="229" t="s">
        <v>121</v>
      </c>
      <c r="E602" s="262">
        <v>1</v>
      </c>
      <c r="F602" s="235"/>
      <c r="G602" s="240">
        <f>E602*F602</f>
        <v>0</v>
      </c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16"/>
      <c r="BB602" s="216"/>
      <c r="BC602" s="216"/>
      <c r="BD602" s="216"/>
      <c r="BE602" s="216"/>
      <c r="BF602" s="216"/>
      <c r="BG602" s="216"/>
      <c r="BH602" s="216"/>
    </row>
    <row r="603" spans="1:60" ht="22.5" outlineLevel="1">
      <c r="A603" s="238">
        <v>191</v>
      </c>
      <c r="B603" s="227" t="s">
        <v>735</v>
      </c>
      <c r="C603" s="253" t="s">
        <v>736</v>
      </c>
      <c r="D603" s="229" t="s">
        <v>121</v>
      </c>
      <c r="E603" s="262">
        <v>1</v>
      </c>
      <c r="F603" s="235"/>
      <c r="G603" s="240">
        <f>E603*F603</f>
        <v>0</v>
      </c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outlineLevel="1">
      <c r="A604" s="238">
        <v>192</v>
      </c>
      <c r="B604" s="227" t="s">
        <v>737</v>
      </c>
      <c r="C604" s="253" t="s">
        <v>738</v>
      </c>
      <c r="D604" s="229" t="s">
        <v>121</v>
      </c>
      <c r="E604" s="262">
        <v>1</v>
      </c>
      <c r="F604" s="235"/>
      <c r="G604" s="240">
        <f>E604*F604</f>
        <v>0</v>
      </c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 ht="22.5" outlineLevel="1">
      <c r="A605" s="238">
        <v>193</v>
      </c>
      <c r="B605" s="227" t="s">
        <v>739</v>
      </c>
      <c r="C605" s="253" t="s">
        <v>740</v>
      </c>
      <c r="D605" s="229" t="s">
        <v>221</v>
      </c>
      <c r="E605" s="262">
        <v>3.8325999999999998</v>
      </c>
      <c r="F605" s="235"/>
      <c r="G605" s="240">
        <f>E605*F605</f>
        <v>0</v>
      </c>
      <c r="H605" s="216"/>
      <c r="I605" s="216"/>
      <c r="J605" s="216"/>
      <c r="K605" s="216"/>
      <c r="L605" s="216"/>
      <c r="M605" s="216"/>
      <c r="N605" s="216"/>
      <c r="O605" s="216"/>
      <c r="P605" s="216"/>
      <c r="Q605" s="216"/>
      <c r="R605" s="216"/>
      <c r="S605" s="216"/>
      <c r="T605" s="216"/>
      <c r="U605" s="216"/>
      <c r="V605" s="216"/>
      <c r="W605" s="216"/>
      <c r="X605" s="216"/>
      <c r="Y605" s="216"/>
      <c r="Z605" s="216"/>
      <c r="AA605" s="216"/>
      <c r="AB605" s="216"/>
      <c r="AC605" s="216"/>
      <c r="AD605" s="216"/>
      <c r="AE605" s="216"/>
      <c r="AF605" s="216"/>
      <c r="AG605" s="216"/>
      <c r="AH605" s="216"/>
      <c r="AI605" s="216"/>
      <c r="AJ605" s="216"/>
      <c r="AK605" s="216"/>
      <c r="AL605" s="216"/>
      <c r="AM605" s="216"/>
      <c r="AN605" s="216"/>
      <c r="AO605" s="216"/>
      <c r="AP605" s="216"/>
      <c r="AQ605" s="216"/>
      <c r="AR605" s="216"/>
      <c r="AS605" s="216"/>
      <c r="AT605" s="216"/>
      <c r="AU605" s="216"/>
      <c r="AV605" s="216"/>
      <c r="AW605" s="216"/>
      <c r="AX605" s="216"/>
      <c r="AY605" s="216"/>
      <c r="AZ605" s="216"/>
      <c r="BA605" s="216"/>
      <c r="BB605" s="216"/>
      <c r="BC605" s="216"/>
      <c r="BD605" s="216"/>
      <c r="BE605" s="216"/>
      <c r="BF605" s="216"/>
      <c r="BG605" s="216"/>
      <c r="BH605" s="216"/>
    </row>
    <row r="606" spans="1:60">
      <c r="A606" s="239" t="s">
        <v>118</v>
      </c>
      <c r="B606" s="228" t="s">
        <v>102</v>
      </c>
      <c r="C606" s="255" t="s">
        <v>103</v>
      </c>
      <c r="D606" s="231"/>
      <c r="E606" s="263"/>
      <c r="F606" s="237">
        <f>SUM(G607:G628)</f>
        <v>0</v>
      </c>
      <c r="G606" s="242"/>
    </row>
    <row r="607" spans="1:60" ht="22.5" outlineLevel="1">
      <c r="A607" s="238">
        <v>194</v>
      </c>
      <c r="B607" s="227" t="s">
        <v>741</v>
      </c>
      <c r="C607" s="253" t="s">
        <v>742</v>
      </c>
      <c r="D607" s="229" t="s">
        <v>152</v>
      </c>
      <c r="E607" s="262">
        <v>12.8</v>
      </c>
      <c r="F607" s="235"/>
      <c r="G607" s="240">
        <f>E607*F607</f>
        <v>0</v>
      </c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16"/>
      <c r="BB607" s="216"/>
      <c r="BC607" s="216"/>
      <c r="BD607" s="216"/>
      <c r="BE607" s="216"/>
      <c r="BF607" s="216"/>
      <c r="BG607" s="216"/>
      <c r="BH607" s="216"/>
    </row>
    <row r="608" spans="1:60" outlineLevel="1">
      <c r="A608" s="238"/>
      <c r="B608" s="227"/>
      <c r="C608" s="256" t="s">
        <v>743</v>
      </c>
      <c r="D608" s="232"/>
      <c r="E608" s="264">
        <v>12.8</v>
      </c>
      <c r="F608" s="235"/>
      <c r="G608" s="240"/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16"/>
      <c r="BB608" s="216"/>
      <c r="BC608" s="216"/>
      <c r="BD608" s="216"/>
      <c r="BE608" s="216"/>
      <c r="BF608" s="216"/>
      <c r="BG608" s="216"/>
      <c r="BH608" s="216"/>
    </row>
    <row r="609" spans="1:60" ht="22.5" outlineLevel="1">
      <c r="A609" s="238">
        <v>195</v>
      </c>
      <c r="B609" s="227" t="s">
        <v>744</v>
      </c>
      <c r="C609" s="253" t="s">
        <v>745</v>
      </c>
      <c r="D609" s="229" t="s">
        <v>156</v>
      </c>
      <c r="E609" s="262">
        <v>61.8</v>
      </c>
      <c r="F609" s="235"/>
      <c r="G609" s="240">
        <f>E609*F609</f>
        <v>0</v>
      </c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16"/>
      <c r="BB609" s="216"/>
      <c r="BC609" s="216"/>
      <c r="BD609" s="216"/>
      <c r="BE609" s="216"/>
      <c r="BF609" s="216"/>
      <c r="BG609" s="216"/>
      <c r="BH609" s="216"/>
    </row>
    <row r="610" spans="1:60" ht="22.5" outlineLevel="1">
      <c r="A610" s="238">
        <v>196</v>
      </c>
      <c r="B610" s="227" t="s">
        <v>746</v>
      </c>
      <c r="C610" s="253" t="s">
        <v>747</v>
      </c>
      <c r="D610" s="229" t="s">
        <v>152</v>
      </c>
      <c r="E610" s="262">
        <v>106.4</v>
      </c>
      <c r="F610" s="235"/>
      <c r="G610" s="240">
        <f>E610*F610</f>
        <v>0</v>
      </c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outlineLevel="1">
      <c r="A611" s="238"/>
      <c r="B611" s="227"/>
      <c r="C611" s="256" t="s">
        <v>499</v>
      </c>
      <c r="D611" s="232"/>
      <c r="E611" s="264">
        <v>106.4</v>
      </c>
      <c r="F611" s="235"/>
      <c r="G611" s="240"/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 ht="22.5" outlineLevel="1">
      <c r="A612" s="238">
        <v>197</v>
      </c>
      <c r="B612" s="227" t="s">
        <v>748</v>
      </c>
      <c r="C612" s="253" t="s">
        <v>749</v>
      </c>
      <c r="D612" s="229" t="s">
        <v>156</v>
      </c>
      <c r="E612" s="262">
        <v>61.8</v>
      </c>
      <c r="F612" s="235"/>
      <c r="G612" s="240">
        <f>E612*F612</f>
        <v>0</v>
      </c>
      <c r="H612" s="216"/>
      <c r="I612" s="216"/>
      <c r="J612" s="216"/>
      <c r="K612" s="216"/>
      <c r="L612" s="216"/>
      <c r="M612" s="216"/>
      <c r="N612" s="216"/>
      <c r="O612" s="216"/>
      <c r="P612" s="216"/>
      <c r="Q612" s="216"/>
      <c r="R612" s="216"/>
      <c r="S612" s="216"/>
      <c r="T612" s="216"/>
      <c r="U612" s="216"/>
      <c r="V612" s="216"/>
      <c r="W612" s="216"/>
      <c r="X612" s="216"/>
      <c r="Y612" s="216"/>
      <c r="Z612" s="216"/>
      <c r="AA612" s="216"/>
      <c r="AB612" s="216"/>
      <c r="AC612" s="216"/>
      <c r="AD612" s="216"/>
      <c r="AE612" s="216"/>
      <c r="AF612" s="216"/>
      <c r="AG612" s="216"/>
      <c r="AH612" s="216"/>
      <c r="AI612" s="216"/>
      <c r="AJ612" s="216"/>
      <c r="AK612" s="216"/>
      <c r="AL612" s="216"/>
      <c r="AM612" s="216"/>
      <c r="AN612" s="216"/>
      <c r="AO612" s="216"/>
      <c r="AP612" s="216"/>
      <c r="AQ612" s="216"/>
      <c r="AR612" s="216"/>
      <c r="AS612" s="216"/>
      <c r="AT612" s="216"/>
      <c r="AU612" s="216"/>
      <c r="AV612" s="216"/>
      <c r="AW612" s="216"/>
      <c r="AX612" s="216"/>
      <c r="AY612" s="216"/>
      <c r="AZ612" s="216"/>
      <c r="BA612" s="216"/>
      <c r="BB612" s="216"/>
      <c r="BC612" s="216"/>
      <c r="BD612" s="216"/>
      <c r="BE612" s="216"/>
      <c r="BF612" s="216"/>
      <c r="BG612" s="216"/>
      <c r="BH612" s="216"/>
    </row>
    <row r="613" spans="1:60" outlineLevel="1">
      <c r="A613" s="238">
        <v>198</v>
      </c>
      <c r="B613" s="227" t="s">
        <v>750</v>
      </c>
      <c r="C613" s="253" t="s">
        <v>751</v>
      </c>
      <c r="D613" s="229" t="s">
        <v>156</v>
      </c>
      <c r="E613" s="262">
        <v>61.8</v>
      </c>
      <c r="F613" s="235"/>
      <c r="G613" s="240">
        <f>E613*F613</f>
        <v>0</v>
      </c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16"/>
      <c r="BB613" s="216"/>
      <c r="BC613" s="216"/>
      <c r="BD613" s="216"/>
      <c r="BE613" s="216"/>
      <c r="BF613" s="216"/>
      <c r="BG613" s="216"/>
      <c r="BH613" s="216"/>
    </row>
    <row r="614" spans="1:60" outlineLevel="1">
      <c r="A614" s="238"/>
      <c r="B614" s="227"/>
      <c r="C614" s="256" t="s">
        <v>752</v>
      </c>
      <c r="D614" s="232"/>
      <c r="E614" s="264">
        <v>61.8</v>
      </c>
      <c r="F614" s="235"/>
      <c r="G614" s="240"/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16"/>
      <c r="BB614" s="216"/>
      <c r="BC614" s="216"/>
      <c r="BD614" s="216"/>
      <c r="BE614" s="216"/>
      <c r="BF614" s="216"/>
      <c r="BG614" s="216"/>
      <c r="BH614" s="216"/>
    </row>
    <row r="615" spans="1:60" ht="22.5" outlineLevel="1">
      <c r="A615" s="238">
        <v>199</v>
      </c>
      <c r="B615" s="227" t="s">
        <v>753</v>
      </c>
      <c r="C615" s="253" t="s">
        <v>754</v>
      </c>
      <c r="D615" s="229" t="s">
        <v>564</v>
      </c>
      <c r="E615" s="262">
        <v>121.401</v>
      </c>
      <c r="F615" s="235"/>
      <c r="G615" s="240">
        <f>E615*F615</f>
        <v>0</v>
      </c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outlineLevel="1">
      <c r="A616" s="238"/>
      <c r="B616" s="227"/>
      <c r="C616" s="254" t="s">
        <v>755</v>
      </c>
      <c r="D616" s="230"/>
      <c r="E616" s="234"/>
      <c r="F616" s="236"/>
      <c r="G616" s="241"/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23" t="str">
        <f>C616</f>
        <v>výpočet viz předcházející pol.</v>
      </c>
      <c r="BB616" s="216"/>
      <c r="BC616" s="216"/>
      <c r="BD616" s="216"/>
      <c r="BE616" s="216"/>
      <c r="BF616" s="216"/>
      <c r="BG616" s="216"/>
      <c r="BH616" s="216"/>
    </row>
    <row r="617" spans="1:60" outlineLevel="1">
      <c r="A617" s="238"/>
      <c r="B617" s="227"/>
      <c r="C617" s="256" t="s">
        <v>756</v>
      </c>
      <c r="D617" s="232"/>
      <c r="E617" s="264">
        <v>121.4</v>
      </c>
      <c r="F617" s="235"/>
      <c r="G617" s="240"/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 ht="22.5" outlineLevel="1">
      <c r="A618" s="238">
        <v>200</v>
      </c>
      <c r="B618" s="227" t="s">
        <v>757</v>
      </c>
      <c r="C618" s="253" t="s">
        <v>758</v>
      </c>
      <c r="D618" s="229" t="s">
        <v>564</v>
      </c>
      <c r="E618" s="262">
        <v>14.72</v>
      </c>
      <c r="F618" s="235"/>
      <c r="G618" s="240">
        <f>E618*F618</f>
        <v>0</v>
      </c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  <c r="R618" s="216"/>
      <c r="S618" s="216"/>
      <c r="T618" s="216"/>
      <c r="U618" s="216"/>
      <c r="V618" s="216"/>
      <c r="W618" s="216"/>
      <c r="X618" s="216"/>
      <c r="Y618" s="216"/>
      <c r="Z618" s="216"/>
      <c r="AA618" s="216"/>
      <c r="AB618" s="216"/>
      <c r="AC618" s="216"/>
      <c r="AD618" s="216"/>
      <c r="AE618" s="216"/>
      <c r="AF618" s="216"/>
      <c r="AG618" s="216"/>
      <c r="AH618" s="216"/>
      <c r="AI618" s="216"/>
      <c r="AJ618" s="216"/>
      <c r="AK618" s="216"/>
      <c r="AL618" s="216"/>
      <c r="AM618" s="216"/>
      <c r="AN618" s="216"/>
      <c r="AO618" s="216"/>
      <c r="AP618" s="216"/>
      <c r="AQ618" s="216"/>
      <c r="AR618" s="216"/>
      <c r="AS618" s="216"/>
      <c r="AT618" s="216"/>
      <c r="AU618" s="216"/>
      <c r="AV618" s="216"/>
      <c r="AW618" s="216"/>
      <c r="AX618" s="216"/>
      <c r="AY618" s="216"/>
      <c r="AZ618" s="216"/>
      <c r="BA618" s="216"/>
      <c r="BB618" s="216"/>
      <c r="BC618" s="216"/>
      <c r="BD618" s="216"/>
      <c r="BE618" s="216"/>
      <c r="BF618" s="216"/>
      <c r="BG618" s="216"/>
      <c r="BH618" s="216"/>
    </row>
    <row r="619" spans="1:60" outlineLevel="1">
      <c r="A619" s="238"/>
      <c r="B619" s="227"/>
      <c r="C619" s="256" t="s">
        <v>759</v>
      </c>
      <c r="D619" s="232"/>
      <c r="E619" s="264">
        <v>14.72</v>
      </c>
      <c r="F619" s="235"/>
      <c r="G619" s="240"/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16"/>
      <c r="BB619" s="216"/>
      <c r="BC619" s="216"/>
      <c r="BD619" s="216"/>
      <c r="BE619" s="216"/>
      <c r="BF619" s="216"/>
      <c r="BG619" s="216"/>
      <c r="BH619" s="216"/>
    </row>
    <row r="620" spans="1:60" ht="33.75" outlineLevel="1">
      <c r="A620" s="238">
        <v>201</v>
      </c>
      <c r="B620" s="227" t="s">
        <v>760</v>
      </c>
      <c r="C620" s="253" t="s">
        <v>761</v>
      </c>
      <c r="D620" s="229" t="s">
        <v>564</v>
      </c>
      <c r="E620" s="262">
        <v>106.4</v>
      </c>
      <c r="F620" s="235"/>
      <c r="G620" s="240">
        <f>E620*F620</f>
        <v>0</v>
      </c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16"/>
      <c r="BB620" s="216"/>
      <c r="BC620" s="216"/>
      <c r="BD620" s="216"/>
      <c r="BE620" s="216"/>
      <c r="BF620" s="216"/>
      <c r="BG620" s="216"/>
      <c r="BH620" s="216"/>
    </row>
    <row r="621" spans="1:60" outlineLevel="1">
      <c r="A621" s="238"/>
      <c r="B621" s="227"/>
      <c r="C621" s="254" t="s">
        <v>762</v>
      </c>
      <c r="D621" s="230"/>
      <c r="E621" s="234"/>
      <c r="F621" s="236"/>
      <c r="G621" s="241"/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23" t="str">
        <f>C621</f>
        <v>- drenážní folie + lepidlo</v>
      </c>
      <c r="BB621" s="216"/>
      <c r="BC621" s="216"/>
      <c r="BD621" s="216"/>
      <c r="BE621" s="216"/>
      <c r="BF621" s="216"/>
      <c r="BG621" s="216"/>
      <c r="BH621" s="216"/>
    </row>
    <row r="622" spans="1:60" outlineLevel="1">
      <c r="A622" s="238"/>
      <c r="B622" s="227"/>
      <c r="C622" s="254" t="s">
        <v>763</v>
      </c>
      <c r="D622" s="230"/>
      <c r="E622" s="234"/>
      <c r="F622" s="236"/>
      <c r="G622" s="241"/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23" t="str">
        <f>C622</f>
        <v>- spád.klín z extrud.polystyrenu povrchově upravený   polymercementovou stěrkou se síťovinou</v>
      </c>
      <c r="BB622" s="216"/>
      <c r="BC622" s="216"/>
      <c r="BD622" s="216"/>
      <c r="BE622" s="216"/>
      <c r="BF622" s="216"/>
      <c r="BG622" s="216"/>
      <c r="BH622" s="216"/>
    </row>
    <row r="623" spans="1:60" outlineLevel="1">
      <c r="A623" s="238"/>
      <c r="B623" s="227"/>
      <c r="C623" s="254" t="s">
        <v>764</v>
      </c>
      <c r="D623" s="230"/>
      <c r="E623" s="234"/>
      <c r="F623" s="236"/>
      <c r="G623" s="241"/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23" t="str">
        <f>C623</f>
        <v>- lepidlo</v>
      </c>
      <c r="BB623" s="216"/>
      <c r="BC623" s="216"/>
      <c r="BD623" s="216"/>
      <c r="BE623" s="216"/>
      <c r="BF623" s="216"/>
      <c r="BG623" s="216"/>
      <c r="BH623" s="216"/>
    </row>
    <row r="624" spans="1:60" outlineLevel="1">
      <c r="A624" s="238"/>
      <c r="B624" s="227"/>
      <c r="C624" s="254" t="s">
        <v>765</v>
      </c>
      <c r="D624" s="230"/>
      <c r="E624" s="234"/>
      <c r="F624" s="236"/>
      <c r="G624" s="241"/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  <c r="R624" s="216"/>
      <c r="S624" s="216"/>
      <c r="T624" s="216"/>
      <c r="U624" s="216"/>
      <c r="V624" s="216"/>
      <c r="W624" s="216"/>
      <c r="X624" s="216"/>
      <c r="Y624" s="216"/>
      <c r="Z624" s="216"/>
      <c r="AA624" s="216"/>
      <c r="AB624" s="216"/>
      <c r="AC624" s="216"/>
      <c r="AD624" s="216"/>
      <c r="AE624" s="216"/>
      <c r="AF624" s="216"/>
      <c r="AG624" s="216"/>
      <c r="AH624" s="216"/>
      <c r="AI624" s="216"/>
      <c r="AJ624" s="216"/>
      <c r="AK624" s="216"/>
      <c r="AL624" s="216"/>
      <c r="AM624" s="216"/>
      <c r="AN624" s="216"/>
      <c r="AO624" s="216"/>
      <c r="AP624" s="216"/>
      <c r="AQ624" s="216"/>
      <c r="AR624" s="216"/>
      <c r="AS624" s="216"/>
      <c r="AT624" s="216"/>
      <c r="AU624" s="216"/>
      <c r="AV624" s="216"/>
      <c r="AW624" s="216"/>
      <c r="AX624" s="216"/>
      <c r="AY624" s="216"/>
      <c r="AZ624" s="216"/>
      <c r="BA624" s="223" t="str">
        <f>C624</f>
        <v>- penetrační nátěr</v>
      </c>
      <c r="BB624" s="216"/>
      <c r="BC624" s="216"/>
      <c r="BD624" s="216"/>
      <c r="BE624" s="216"/>
      <c r="BF624" s="216"/>
      <c r="BG624" s="216"/>
      <c r="BH624" s="216"/>
    </row>
    <row r="625" spans="1:60" outlineLevel="1">
      <c r="A625" s="238"/>
      <c r="B625" s="227"/>
      <c r="C625" s="254" t="s">
        <v>766</v>
      </c>
      <c r="D625" s="230"/>
      <c r="E625" s="234"/>
      <c r="F625" s="236"/>
      <c r="G625" s="241"/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23" t="str">
        <f>C625</f>
        <v>- lem.lišty, Butyl páska,odkapáv.profil,</v>
      </c>
      <c r="BB625" s="216"/>
      <c r="BC625" s="216"/>
      <c r="BD625" s="216"/>
      <c r="BE625" s="216"/>
      <c r="BF625" s="216"/>
      <c r="BG625" s="216"/>
      <c r="BH625" s="216"/>
    </row>
    <row r="626" spans="1:60" outlineLevel="1">
      <c r="A626" s="238"/>
      <c r="B626" s="227"/>
      <c r="C626" s="254" t="s">
        <v>767</v>
      </c>
      <c r="D626" s="230"/>
      <c r="E626" s="234"/>
      <c r="F626" s="236"/>
      <c r="G626" s="241"/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23" t="str">
        <f>C626</f>
        <v>Dle skladby B1 a detailu F1.01-601</v>
      </c>
      <c r="BB626" s="216"/>
      <c r="BC626" s="216"/>
      <c r="BD626" s="216"/>
      <c r="BE626" s="216"/>
      <c r="BF626" s="216"/>
      <c r="BG626" s="216"/>
      <c r="BH626" s="216"/>
    </row>
    <row r="627" spans="1:60" outlineLevel="1">
      <c r="A627" s="238"/>
      <c r="B627" s="227"/>
      <c r="C627" s="256" t="s">
        <v>499</v>
      </c>
      <c r="D627" s="232"/>
      <c r="E627" s="264">
        <v>106.4</v>
      </c>
      <c r="F627" s="235"/>
      <c r="G627" s="240"/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ht="22.5" outlineLevel="1">
      <c r="A628" s="238">
        <v>202</v>
      </c>
      <c r="B628" s="227" t="s">
        <v>768</v>
      </c>
      <c r="C628" s="253" t="s">
        <v>769</v>
      </c>
      <c r="D628" s="229" t="s">
        <v>221</v>
      </c>
      <c r="E628" s="262">
        <v>6.6647299999999996</v>
      </c>
      <c r="F628" s="235"/>
      <c r="G628" s="240">
        <f>E628*F628</f>
        <v>0</v>
      </c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>
      <c r="A629" s="239" t="s">
        <v>118</v>
      </c>
      <c r="B629" s="228" t="s">
        <v>104</v>
      </c>
      <c r="C629" s="255" t="s">
        <v>105</v>
      </c>
      <c r="D629" s="231"/>
      <c r="E629" s="263"/>
      <c r="F629" s="237">
        <f>SUM(G630:G652)</f>
        <v>0</v>
      </c>
      <c r="G629" s="242"/>
    </row>
    <row r="630" spans="1:60" ht="22.5" outlineLevel="1">
      <c r="A630" s="238">
        <v>203</v>
      </c>
      <c r="B630" s="227" t="s">
        <v>770</v>
      </c>
      <c r="C630" s="253" t="s">
        <v>771</v>
      </c>
      <c r="D630" s="229" t="s">
        <v>156</v>
      </c>
      <c r="E630" s="262">
        <v>20</v>
      </c>
      <c r="F630" s="235"/>
      <c r="G630" s="240">
        <f>E630*F630</f>
        <v>0</v>
      </c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ht="22.5" outlineLevel="1">
      <c r="A631" s="238">
        <v>204</v>
      </c>
      <c r="B631" s="227" t="s">
        <v>772</v>
      </c>
      <c r="C631" s="253" t="s">
        <v>773</v>
      </c>
      <c r="D631" s="229" t="s">
        <v>156</v>
      </c>
      <c r="E631" s="262">
        <v>25</v>
      </c>
      <c r="F631" s="235"/>
      <c r="G631" s="240">
        <f>E631*F631</f>
        <v>0</v>
      </c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ht="22.5" outlineLevel="1">
      <c r="A632" s="238">
        <v>205</v>
      </c>
      <c r="B632" s="227" t="s">
        <v>774</v>
      </c>
      <c r="C632" s="253" t="s">
        <v>775</v>
      </c>
      <c r="D632" s="229" t="s">
        <v>156</v>
      </c>
      <c r="E632" s="262">
        <v>275</v>
      </c>
      <c r="F632" s="235"/>
      <c r="G632" s="240">
        <f>E632*F632</f>
        <v>0</v>
      </c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outlineLevel="1">
      <c r="A633" s="238">
        <v>206</v>
      </c>
      <c r="B633" s="227" t="s">
        <v>776</v>
      </c>
      <c r="C633" s="253" t="s">
        <v>777</v>
      </c>
      <c r="D633" s="229" t="s">
        <v>152</v>
      </c>
      <c r="E633" s="262">
        <v>243.76</v>
      </c>
      <c r="F633" s="235"/>
      <c r="G633" s="240">
        <f>E633*F633</f>
        <v>0</v>
      </c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 outlineLevel="1">
      <c r="A634" s="238"/>
      <c r="B634" s="227"/>
      <c r="C634" s="256" t="s">
        <v>253</v>
      </c>
      <c r="D634" s="232"/>
      <c r="E634" s="264"/>
      <c r="F634" s="235"/>
      <c r="G634" s="240"/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  <c r="R634" s="216"/>
      <c r="S634" s="216"/>
      <c r="T634" s="216"/>
      <c r="U634" s="216"/>
      <c r="V634" s="216"/>
      <c r="W634" s="216"/>
      <c r="X634" s="216"/>
      <c r="Y634" s="216"/>
      <c r="Z634" s="216"/>
      <c r="AA634" s="216"/>
      <c r="AB634" s="216"/>
      <c r="AC634" s="216"/>
      <c r="AD634" s="216"/>
      <c r="AE634" s="216"/>
      <c r="AF634" s="216"/>
      <c r="AG634" s="216"/>
      <c r="AH634" s="216"/>
      <c r="AI634" s="216"/>
      <c r="AJ634" s="216"/>
      <c r="AK634" s="216"/>
      <c r="AL634" s="216"/>
      <c r="AM634" s="216"/>
      <c r="AN634" s="216"/>
      <c r="AO634" s="216"/>
      <c r="AP634" s="216"/>
      <c r="AQ634" s="216"/>
      <c r="AR634" s="216"/>
      <c r="AS634" s="216"/>
      <c r="AT634" s="216"/>
      <c r="AU634" s="216"/>
      <c r="AV634" s="216"/>
      <c r="AW634" s="216"/>
      <c r="AX634" s="216"/>
      <c r="AY634" s="216"/>
      <c r="AZ634" s="216"/>
      <c r="BA634" s="216"/>
      <c r="BB634" s="216"/>
      <c r="BC634" s="216"/>
      <c r="BD634" s="216"/>
      <c r="BE634" s="216"/>
      <c r="BF634" s="216"/>
      <c r="BG634" s="216"/>
      <c r="BH634" s="216"/>
    </row>
    <row r="635" spans="1:60" outlineLevel="1">
      <c r="A635" s="238"/>
      <c r="B635" s="227"/>
      <c r="C635" s="256" t="s">
        <v>254</v>
      </c>
      <c r="D635" s="232"/>
      <c r="E635" s="264">
        <v>23.37</v>
      </c>
      <c r="F635" s="235"/>
      <c r="G635" s="240"/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outlineLevel="1">
      <c r="A636" s="238"/>
      <c r="B636" s="227"/>
      <c r="C636" s="256" t="s">
        <v>255</v>
      </c>
      <c r="D636" s="232"/>
      <c r="E636" s="264">
        <v>19.920000000000002</v>
      </c>
      <c r="F636" s="235"/>
      <c r="G636" s="240"/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8"/>
      <c r="B637" s="227"/>
      <c r="C637" s="256" t="s">
        <v>256</v>
      </c>
      <c r="D637" s="232"/>
      <c r="E637" s="264"/>
      <c r="F637" s="235"/>
      <c r="G637" s="240"/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16"/>
      <c r="BB637" s="216"/>
      <c r="BC637" s="216"/>
      <c r="BD637" s="216"/>
      <c r="BE637" s="216"/>
      <c r="BF637" s="216"/>
      <c r="BG637" s="216"/>
      <c r="BH637" s="216"/>
    </row>
    <row r="638" spans="1:60" outlineLevel="1">
      <c r="A638" s="238"/>
      <c r="B638" s="227"/>
      <c r="C638" s="256" t="s">
        <v>257</v>
      </c>
      <c r="D638" s="232"/>
      <c r="E638" s="264">
        <v>87.16</v>
      </c>
      <c r="F638" s="235"/>
      <c r="G638" s="240"/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 outlineLevel="1">
      <c r="A639" s="238"/>
      <c r="B639" s="227"/>
      <c r="C639" s="256" t="s">
        <v>258</v>
      </c>
      <c r="D639" s="232"/>
      <c r="E639" s="264"/>
      <c r="F639" s="235"/>
      <c r="G639" s="240"/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  <c r="R639" s="216"/>
      <c r="S639" s="216"/>
      <c r="T639" s="216"/>
      <c r="U639" s="216"/>
      <c r="V639" s="216"/>
      <c r="W639" s="216"/>
      <c r="X639" s="216"/>
      <c r="Y639" s="216"/>
      <c r="Z639" s="216"/>
      <c r="AA639" s="216"/>
      <c r="AB639" s="216"/>
      <c r="AC639" s="216"/>
      <c r="AD639" s="216"/>
      <c r="AE639" s="216"/>
      <c r="AF639" s="216"/>
      <c r="AG639" s="216"/>
      <c r="AH639" s="216"/>
      <c r="AI639" s="216"/>
      <c r="AJ639" s="216"/>
      <c r="AK639" s="216"/>
      <c r="AL639" s="216"/>
      <c r="AM639" s="216"/>
      <c r="AN639" s="216"/>
      <c r="AO639" s="216"/>
      <c r="AP639" s="216"/>
      <c r="AQ639" s="216"/>
      <c r="AR639" s="216"/>
      <c r="AS639" s="216"/>
      <c r="AT639" s="216"/>
      <c r="AU639" s="216"/>
      <c r="AV639" s="216"/>
      <c r="AW639" s="216"/>
      <c r="AX639" s="216"/>
      <c r="AY639" s="216"/>
      <c r="AZ639" s="216"/>
      <c r="BA639" s="216"/>
      <c r="BB639" s="216"/>
      <c r="BC639" s="216"/>
      <c r="BD639" s="216"/>
      <c r="BE639" s="216"/>
      <c r="BF639" s="216"/>
      <c r="BG639" s="216"/>
      <c r="BH639" s="216"/>
    </row>
    <row r="640" spans="1:60" outlineLevel="1">
      <c r="A640" s="238"/>
      <c r="B640" s="227"/>
      <c r="C640" s="256" t="s">
        <v>259</v>
      </c>
      <c r="D640" s="232"/>
      <c r="E640" s="264">
        <v>51.02</v>
      </c>
      <c r="F640" s="235"/>
      <c r="G640" s="240"/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16"/>
      <c r="BB640" s="216"/>
      <c r="BC640" s="216"/>
      <c r="BD640" s="216"/>
      <c r="BE640" s="216"/>
      <c r="BF640" s="216"/>
      <c r="BG640" s="216"/>
      <c r="BH640" s="216"/>
    </row>
    <row r="641" spans="1:60" outlineLevel="1">
      <c r="A641" s="238"/>
      <c r="B641" s="227"/>
      <c r="C641" s="256" t="s">
        <v>260</v>
      </c>
      <c r="D641" s="232"/>
      <c r="E641" s="264"/>
      <c r="F641" s="235"/>
      <c r="G641" s="240"/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  <c r="R641" s="216"/>
      <c r="S641" s="216"/>
      <c r="T641" s="216"/>
      <c r="U641" s="216"/>
      <c r="V641" s="216"/>
      <c r="W641" s="216"/>
      <c r="X641" s="216"/>
      <c r="Y641" s="216"/>
      <c r="Z641" s="216"/>
      <c r="AA641" s="216"/>
      <c r="AB641" s="216"/>
      <c r="AC641" s="216"/>
      <c r="AD641" s="216"/>
      <c r="AE641" s="216"/>
      <c r="AF641" s="216"/>
      <c r="AG641" s="216"/>
      <c r="AH641" s="216"/>
      <c r="AI641" s="216"/>
      <c r="AJ641" s="216"/>
      <c r="AK641" s="216"/>
      <c r="AL641" s="216"/>
      <c r="AM641" s="216"/>
      <c r="AN641" s="216"/>
      <c r="AO641" s="216"/>
      <c r="AP641" s="216"/>
      <c r="AQ641" s="216"/>
      <c r="AR641" s="216"/>
      <c r="AS641" s="216"/>
      <c r="AT641" s="216"/>
      <c r="AU641" s="216"/>
      <c r="AV641" s="216"/>
      <c r="AW641" s="216"/>
      <c r="AX641" s="216"/>
      <c r="AY641" s="216"/>
      <c r="AZ641" s="216"/>
      <c r="BA641" s="216"/>
      <c r="BB641" s="216"/>
      <c r="BC641" s="216"/>
      <c r="BD641" s="216"/>
      <c r="BE641" s="216"/>
      <c r="BF641" s="216"/>
      <c r="BG641" s="216"/>
      <c r="BH641" s="216"/>
    </row>
    <row r="642" spans="1:60" outlineLevel="1">
      <c r="A642" s="238"/>
      <c r="B642" s="227"/>
      <c r="C642" s="256" t="s">
        <v>261</v>
      </c>
      <c r="D642" s="232"/>
      <c r="E642" s="264">
        <v>18</v>
      </c>
      <c r="F642" s="235"/>
      <c r="G642" s="240"/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16"/>
      <c r="BB642" s="216"/>
      <c r="BC642" s="216"/>
      <c r="BD642" s="216"/>
      <c r="BE642" s="216"/>
      <c r="BF642" s="216"/>
      <c r="BG642" s="216"/>
      <c r="BH642" s="216"/>
    </row>
    <row r="643" spans="1:60" outlineLevel="1">
      <c r="A643" s="238"/>
      <c r="B643" s="227"/>
      <c r="C643" s="256" t="s">
        <v>262</v>
      </c>
      <c r="D643" s="232"/>
      <c r="E643" s="264"/>
      <c r="F643" s="235"/>
      <c r="G643" s="240"/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  <c r="R643" s="216"/>
      <c r="S643" s="216"/>
      <c r="T643" s="216"/>
      <c r="U643" s="216"/>
      <c r="V643" s="216"/>
      <c r="W643" s="216"/>
      <c r="X643" s="216"/>
      <c r="Y643" s="216"/>
      <c r="Z643" s="216"/>
      <c r="AA643" s="216"/>
      <c r="AB643" s="216"/>
      <c r="AC643" s="216"/>
      <c r="AD643" s="216"/>
      <c r="AE643" s="216"/>
      <c r="AF643" s="216"/>
      <c r="AG643" s="216"/>
      <c r="AH643" s="216"/>
      <c r="AI643" s="216"/>
      <c r="AJ643" s="216"/>
      <c r="AK643" s="216"/>
      <c r="AL643" s="216"/>
      <c r="AM643" s="216"/>
      <c r="AN643" s="216"/>
      <c r="AO643" s="216"/>
      <c r="AP643" s="216"/>
      <c r="AQ643" s="216"/>
      <c r="AR643" s="216"/>
      <c r="AS643" s="216"/>
      <c r="AT643" s="216"/>
      <c r="AU643" s="216"/>
      <c r="AV643" s="216"/>
      <c r="AW643" s="216"/>
      <c r="AX643" s="216"/>
      <c r="AY643" s="216"/>
      <c r="AZ643" s="216"/>
      <c r="BA643" s="216"/>
      <c r="BB643" s="216"/>
      <c r="BC643" s="216"/>
      <c r="BD643" s="216"/>
      <c r="BE643" s="216"/>
      <c r="BF643" s="216"/>
      <c r="BG643" s="216"/>
      <c r="BH643" s="216"/>
    </row>
    <row r="644" spans="1:60" outlineLevel="1">
      <c r="A644" s="238"/>
      <c r="B644" s="227"/>
      <c r="C644" s="256" t="s">
        <v>263</v>
      </c>
      <c r="D644" s="232"/>
      <c r="E644" s="264">
        <v>44.29</v>
      </c>
      <c r="F644" s="235"/>
      <c r="G644" s="240"/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  <c r="R644" s="216"/>
      <c r="S644" s="216"/>
      <c r="T644" s="216"/>
      <c r="U644" s="216"/>
      <c r="V644" s="216"/>
      <c r="W644" s="216"/>
      <c r="X644" s="216"/>
      <c r="Y644" s="216"/>
      <c r="Z644" s="216"/>
      <c r="AA644" s="216"/>
      <c r="AB644" s="216"/>
      <c r="AC644" s="216"/>
      <c r="AD644" s="216"/>
      <c r="AE644" s="216"/>
      <c r="AF644" s="216"/>
      <c r="AG644" s="216"/>
      <c r="AH644" s="216"/>
      <c r="AI644" s="216"/>
      <c r="AJ644" s="216"/>
      <c r="AK644" s="216"/>
      <c r="AL644" s="216"/>
      <c r="AM644" s="216"/>
      <c r="AN644" s="216"/>
      <c r="AO644" s="216"/>
      <c r="AP644" s="216"/>
      <c r="AQ644" s="216"/>
      <c r="AR644" s="216"/>
      <c r="AS644" s="216"/>
      <c r="AT644" s="216"/>
      <c r="AU644" s="216"/>
      <c r="AV644" s="216"/>
      <c r="AW644" s="216"/>
      <c r="AX644" s="216"/>
      <c r="AY644" s="216"/>
      <c r="AZ644" s="216"/>
      <c r="BA644" s="216"/>
      <c r="BB644" s="216"/>
      <c r="BC644" s="216"/>
      <c r="BD644" s="216"/>
      <c r="BE644" s="216"/>
      <c r="BF644" s="216"/>
      <c r="BG644" s="216"/>
      <c r="BH644" s="216"/>
    </row>
    <row r="645" spans="1:60" outlineLevel="1">
      <c r="A645" s="238">
        <v>207</v>
      </c>
      <c r="B645" s="227" t="s">
        <v>778</v>
      </c>
      <c r="C645" s="253" t="s">
        <v>779</v>
      </c>
      <c r="D645" s="229" t="s">
        <v>152</v>
      </c>
      <c r="E645" s="262">
        <v>243.76</v>
      </c>
      <c r="F645" s="235"/>
      <c r="G645" s="240">
        <f>E645*F645</f>
        <v>0</v>
      </c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16"/>
      <c r="BB645" s="216"/>
      <c r="BC645" s="216"/>
      <c r="BD645" s="216"/>
      <c r="BE645" s="216"/>
      <c r="BF645" s="216"/>
      <c r="BG645" s="216"/>
      <c r="BH645" s="216"/>
    </row>
    <row r="646" spans="1:60" outlineLevel="1">
      <c r="A646" s="238">
        <v>208</v>
      </c>
      <c r="B646" s="227" t="s">
        <v>780</v>
      </c>
      <c r="C646" s="253" t="s">
        <v>781</v>
      </c>
      <c r="D646" s="229" t="s">
        <v>569</v>
      </c>
      <c r="E646" s="262">
        <v>302.5</v>
      </c>
      <c r="F646" s="235"/>
      <c r="G646" s="240">
        <f>E646*F646</f>
        <v>0</v>
      </c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outlineLevel="1">
      <c r="A647" s="238"/>
      <c r="B647" s="227"/>
      <c r="C647" s="256" t="s">
        <v>782</v>
      </c>
      <c r="D647" s="232"/>
      <c r="E647" s="264">
        <v>302.5</v>
      </c>
      <c r="F647" s="235"/>
      <c r="G647" s="240"/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16"/>
      <c r="BB647" s="216"/>
      <c r="BC647" s="216"/>
      <c r="BD647" s="216"/>
      <c r="BE647" s="216"/>
      <c r="BF647" s="216"/>
      <c r="BG647" s="216"/>
      <c r="BH647" s="216"/>
    </row>
    <row r="648" spans="1:60" outlineLevel="1">
      <c r="A648" s="238">
        <v>209</v>
      </c>
      <c r="B648" s="227" t="s">
        <v>783</v>
      </c>
      <c r="C648" s="253" t="s">
        <v>784</v>
      </c>
      <c r="D648" s="229" t="s">
        <v>152</v>
      </c>
      <c r="E648" s="262">
        <v>268.13600000000002</v>
      </c>
      <c r="F648" s="235"/>
      <c r="G648" s="240">
        <f>E648*F648</f>
        <v>0</v>
      </c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outlineLevel="1">
      <c r="A649" s="238"/>
      <c r="B649" s="227"/>
      <c r="C649" s="256" t="s">
        <v>785</v>
      </c>
      <c r="D649" s="232"/>
      <c r="E649" s="264">
        <v>268.13600000000002</v>
      </c>
      <c r="F649" s="235"/>
      <c r="G649" s="240"/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ht="22.5" outlineLevel="1">
      <c r="A650" s="238">
        <v>210</v>
      </c>
      <c r="B650" s="227" t="s">
        <v>786</v>
      </c>
      <c r="C650" s="253" t="s">
        <v>787</v>
      </c>
      <c r="D650" s="229" t="s">
        <v>152</v>
      </c>
      <c r="E650" s="262">
        <v>12</v>
      </c>
      <c r="F650" s="235"/>
      <c r="G650" s="240">
        <f>E650*F650</f>
        <v>0</v>
      </c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16"/>
      <c r="BB650" s="216"/>
      <c r="BC650" s="216"/>
      <c r="BD650" s="216"/>
      <c r="BE650" s="216"/>
      <c r="BF650" s="216"/>
      <c r="BG650" s="216"/>
      <c r="BH650" s="216"/>
    </row>
    <row r="651" spans="1:60" outlineLevel="1">
      <c r="A651" s="238"/>
      <c r="B651" s="227"/>
      <c r="C651" s="254" t="s">
        <v>788</v>
      </c>
      <c r="D651" s="230"/>
      <c r="E651" s="234"/>
      <c r="F651" s="236"/>
      <c r="G651" s="241"/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23" t="str">
        <f>C651</f>
        <v>okolo vybouraných oken a podlah.</v>
      </c>
      <c r="BB651" s="216"/>
      <c r="BC651" s="216"/>
      <c r="BD651" s="216"/>
      <c r="BE651" s="216"/>
      <c r="BF651" s="216"/>
      <c r="BG651" s="216"/>
      <c r="BH651" s="216"/>
    </row>
    <row r="652" spans="1:60" ht="22.5" outlineLevel="1">
      <c r="A652" s="238">
        <v>211</v>
      </c>
      <c r="B652" s="227" t="s">
        <v>789</v>
      </c>
      <c r="C652" s="253" t="s">
        <v>790</v>
      </c>
      <c r="D652" s="229" t="s">
        <v>221</v>
      </c>
      <c r="E652" s="262">
        <v>22.502680000000002</v>
      </c>
      <c r="F652" s="235"/>
      <c r="G652" s="240">
        <f>E652*F652</f>
        <v>0</v>
      </c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>
      <c r="A653" s="239" t="s">
        <v>118</v>
      </c>
      <c r="B653" s="228" t="s">
        <v>106</v>
      </c>
      <c r="C653" s="255" t="s">
        <v>107</v>
      </c>
      <c r="D653" s="231"/>
      <c r="E653" s="263"/>
      <c r="F653" s="237">
        <f>SUM(G654:G673)</f>
        <v>0</v>
      </c>
      <c r="G653" s="242"/>
    </row>
    <row r="654" spans="1:60" ht="22.5" outlineLevel="1">
      <c r="A654" s="238">
        <v>212</v>
      </c>
      <c r="B654" s="227" t="s">
        <v>791</v>
      </c>
      <c r="C654" s="253" t="s">
        <v>792</v>
      </c>
      <c r="D654" s="229" t="s">
        <v>152</v>
      </c>
      <c r="E654" s="262">
        <v>235.82</v>
      </c>
      <c r="F654" s="235"/>
      <c r="G654" s="240">
        <f>E654*F654</f>
        <v>0</v>
      </c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16"/>
      <c r="BB654" s="216"/>
      <c r="BC654" s="216"/>
      <c r="BD654" s="216"/>
      <c r="BE654" s="216"/>
      <c r="BF654" s="216"/>
      <c r="BG654" s="216"/>
      <c r="BH654" s="216"/>
    </row>
    <row r="655" spans="1:60" outlineLevel="1">
      <c r="A655" s="238"/>
      <c r="B655" s="227"/>
      <c r="C655" s="256" t="s">
        <v>793</v>
      </c>
      <c r="D655" s="232"/>
      <c r="E655" s="264">
        <v>18.3</v>
      </c>
      <c r="F655" s="235"/>
      <c r="G655" s="240"/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 outlineLevel="1">
      <c r="A656" s="238"/>
      <c r="B656" s="227"/>
      <c r="C656" s="256" t="s">
        <v>794</v>
      </c>
      <c r="D656" s="232"/>
      <c r="E656" s="264">
        <v>44.1</v>
      </c>
      <c r="F656" s="235"/>
      <c r="G656" s="240"/>
      <c r="H656" s="216"/>
      <c r="I656" s="216"/>
      <c r="J656" s="216"/>
      <c r="K656" s="216"/>
      <c r="L656" s="216"/>
      <c r="M656" s="216"/>
      <c r="N656" s="216"/>
      <c r="O656" s="216"/>
      <c r="P656" s="216"/>
      <c r="Q656" s="216"/>
      <c r="R656" s="216"/>
      <c r="S656" s="216"/>
      <c r="T656" s="216"/>
      <c r="U656" s="216"/>
      <c r="V656" s="216"/>
      <c r="W656" s="216"/>
      <c r="X656" s="216"/>
      <c r="Y656" s="216"/>
      <c r="Z656" s="216"/>
      <c r="AA656" s="216"/>
      <c r="AB656" s="216"/>
      <c r="AC656" s="216"/>
      <c r="AD656" s="216"/>
      <c r="AE656" s="216"/>
      <c r="AF656" s="216"/>
      <c r="AG656" s="216"/>
      <c r="AH656" s="216"/>
      <c r="AI656" s="216"/>
      <c r="AJ656" s="216"/>
      <c r="AK656" s="216"/>
      <c r="AL656" s="216"/>
      <c r="AM656" s="216"/>
      <c r="AN656" s="216"/>
      <c r="AO656" s="216"/>
      <c r="AP656" s="216"/>
      <c r="AQ656" s="216"/>
      <c r="AR656" s="216"/>
      <c r="AS656" s="216"/>
      <c r="AT656" s="216"/>
      <c r="AU656" s="216"/>
      <c r="AV656" s="216"/>
      <c r="AW656" s="216"/>
      <c r="AX656" s="216"/>
      <c r="AY656" s="216"/>
      <c r="AZ656" s="216"/>
      <c r="BA656" s="216"/>
      <c r="BB656" s="216"/>
      <c r="BC656" s="216"/>
      <c r="BD656" s="216"/>
      <c r="BE656" s="216"/>
      <c r="BF656" s="216"/>
      <c r="BG656" s="216"/>
      <c r="BH656" s="216"/>
    </row>
    <row r="657" spans="1:60" outlineLevel="1">
      <c r="A657" s="238"/>
      <c r="B657" s="227"/>
      <c r="C657" s="256" t="s">
        <v>795</v>
      </c>
      <c r="D657" s="232"/>
      <c r="E657" s="264">
        <v>42</v>
      </c>
      <c r="F657" s="235"/>
      <c r="G657" s="240"/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16"/>
      <c r="BB657" s="216"/>
      <c r="BC657" s="216"/>
      <c r="BD657" s="216"/>
      <c r="BE657" s="216"/>
      <c r="BF657" s="216"/>
      <c r="BG657" s="216"/>
      <c r="BH657" s="216"/>
    </row>
    <row r="658" spans="1:60" outlineLevel="1">
      <c r="A658" s="238"/>
      <c r="B658" s="227"/>
      <c r="C658" s="256" t="s">
        <v>796</v>
      </c>
      <c r="D658" s="232"/>
      <c r="E658" s="264">
        <v>93.6</v>
      </c>
      <c r="F658" s="235"/>
      <c r="G658" s="240"/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 outlineLevel="1">
      <c r="A659" s="238"/>
      <c r="B659" s="227"/>
      <c r="C659" s="256" t="s">
        <v>797</v>
      </c>
      <c r="D659" s="232"/>
      <c r="E659" s="264">
        <v>6.66</v>
      </c>
      <c r="F659" s="235"/>
      <c r="G659" s="240"/>
      <c r="H659" s="216"/>
      <c r="I659" s="216"/>
      <c r="J659" s="216"/>
      <c r="K659" s="216"/>
      <c r="L659" s="216"/>
      <c r="M659" s="216"/>
      <c r="N659" s="216"/>
      <c r="O659" s="216"/>
      <c r="P659" s="216"/>
      <c r="Q659" s="216"/>
      <c r="R659" s="216"/>
      <c r="S659" s="216"/>
      <c r="T659" s="216"/>
      <c r="U659" s="216"/>
      <c r="V659" s="216"/>
      <c r="W659" s="216"/>
      <c r="X659" s="216"/>
      <c r="Y659" s="216"/>
      <c r="Z659" s="216"/>
      <c r="AA659" s="216"/>
      <c r="AB659" s="216"/>
      <c r="AC659" s="216"/>
      <c r="AD659" s="216"/>
      <c r="AE659" s="216"/>
      <c r="AF659" s="216"/>
      <c r="AG659" s="216"/>
      <c r="AH659" s="216"/>
      <c r="AI659" s="216"/>
      <c r="AJ659" s="216"/>
      <c r="AK659" s="216"/>
      <c r="AL659" s="216"/>
      <c r="AM659" s="216"/>
      <c r="AN659" s="216"/>
      <c r="AO659" s="216"/>
      <c r="AP659" s="216"/>
      <c r="AQ659" s="216"/>
      <c r="AR659" s="216"/>
      <c r="AS659" s="216"/>
      <c r="AT659" s="216"/>
      <c r="AU659" s="216"/>
      <c r="AV659" s="216"/>
      <c r="AW659" s="216"/>
      <c r="AX659" s="216"/>
      <c r="AY659" s="216"/>
      <c r="AZ659" s="216"/>
      <c r="BA659" s="216"/>
      <c r="BB659" s="216"/>
      <c r="BC659" s="216"/>
      <c r="BD659" s="216"/>
      <c r="BE659" s="216"/>
      <c r="BF659" s="216"/>
      <c r="BG659" s="216"/>
      <c r="BH659" s="216"/>
    </row>
    <row r="660" spans="1:60" outlineLevel="1">
      <c r="A660" s="238"/>
      <c r="B660" s="227"/>
      <c r="C660" s="256" t="s">
        <v>798</v>
      </c>
      <c r="D660" s="232"/>
      <c r="E660" s="264">
        <v>31.16</v>
      </c>
      <c r="F660" s="235"/>
      <c r="G660" s="240"/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ht="22.5" outlineLevel="1">
      <c r="A661" s="238">
        <v>213</v>
      </c>
      <c r="B661" s="227" t="s">
        <v>799</v>
      </c>
      <c r="C661" s="253" t="s">
        <v>800</v>
      </c>
      <c r="D661" s="229" t="s">
        <v>152</v>
      </c>
      <c r="E661" s="262">
        <v>272.52</v>
      </c>
      <c r="F661" s="235"/>
      <c r="G661" s="240">
        <f>E661*F661</f>
        <v>0</v>
      </c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16"/>
      <c r="BB661" s="216"/>
      <c r="BC661" s="216"/>
      <c r="BD661" s="216"/>
      <c r="BE661" s="216"/>
      <c r="BF661" s="216"/>
      <c r="BG661" s="216"/>
      <c r="BH661" s="216"/>
    </row>
    <row r="662" spans="1:60" outlineLevel="1">
      <c r="A662" s="238"/>
      <c r="B662" s="227"/>
      <c r="C662" s="256" t="s">
        <v>793</v>
      </c>
      <c r="D662" s="232"/>
      <c r="E662" s="264">
        <v>18.3</v>
      </c>
      <c r="F662" s="235"/>
      <c r="G662" s="240"/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outlineLevel="1">
      <c r="A663" s="238"/>
      <c r="B663" s="227"/>
      <c r="C663" s="256" t="s">
        <v>794</v>
      </c>
      <c r="D663" s="232"/>
      <c r="E663" s="264">
        <v>44.1</v>
      </c>
      <c r="F663" s="235"/>
      <c r="G663" s="240"/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outlineLevel="1">
      <c r="A664" s="238"/>
      <c r="B664" s="227"/>
      <c r="C664" s="256" t="s">
        <v>795</v>
      </c>
      <c r="D664" s="232"/>
      <c r="E664" s="264">
        <v>42</v>
      </c>
      <c r="F664" s="235"/>
      <c r="G664" s="240"/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16"/>
      <c r="BB664" s="216"/>
      <c r="BC664" s="216"/>
      <c r="BD664" s="216"/>
      <c r="BE664" s="216"/>
      <c r="BF664" s="216"/>
      <c r="BG664" s="216"/>
      <c r="BH664" s="216"/>
    </row>
    <row r="665" spans="1:60" outlineLevel="1">
      <c r="A665" s="238"/>
      <c r="B665" s="227"/>
      <c r="C665" s="256" t="s">
        <v>796</v>
      </c>
      <c r="D665" s="232"/>
      <c r="E665" s="264">
        <v>93.6</v>
      </c>
      <c r="F665" s="235"/>
      <c r="G665" s="240"/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16"/>
      <c r="BB665" s="216"/>
      <c r="BC665" s="216"/>
      <c r="BD665" s="216"/>
      <c r="BE665" s="216"/>
      <c r="BF665" s="216"/>
      <c r="BG665" s="216"/>
      <c r="BH665" s="216"/>
    </row>
    <row r="666" spans="1:60" outlineLevel="1">
      <c r="A666" s="238"/>
      <c r="B666" s="227"/>
      <c r="C666" s="256" t="s">
        <v>797</v>
      </c>
      <c r="D666" s="232"/>
      <c r="E666" s="264">
        <v>6.66</v>
      </c>
      <c r="F666" s="235"/>
      <c r="G666" s="240"/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16"/>
      <c r="BB666" s="216"/>
      <c r="BC666" s="216"/>
      <c r="BD666" s="216"/>
      <c r="BE666" s="216"/>
      <c r="BF666" s="216"/>
      <c r="BG666" s="216"/>
      <c r="BH666" s="216"/>
    </row>
    <row r="667" spans="1:60" outlineLevel="1">
      <c r="A667" s="238"/>
      <c r="B667" s="227"/>
      <c r="C667" s="256" t="s">
        <v>798</v>
      </c>
      <c r="D667" s="232"/>
      <c r="E667" s="264">
        <v>31.16</v>
      </c>
      <c r="F667" s="235"/>
      <c r="G667" s="240"/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  <c r="R667" s="216"/>
      <c r="S667" s="216"/>
      <c r="T667" s="216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6"/>
      <c r="AU667" s="216"/>
      <c r="AV667" s="216"/>
      <c r="AW667" s="216"/>
      <c r="AX667" s="216"/>
      <c r="AY667" s="216"/>
      <c r="AZ667" s="216"/>
      <c r="BA667" s="216"/>
      <c r="BB667" s="216"/>
      <c r="BC667" s="216"/>
      <c r="BD667" s="216"/>
      <c r="BE667" s="216"/>
      <c r="BF667" s="216"/>
      <c r="BG667" s="216"/>
      <c r="BH667" s="216"/>
    </row>
    <row r="668" spans="1:60" outlineLevel="1">
      <c r="A668" s="238"/>
      <c r="B668" s="227"/>
      <c r="C668" s="256" t="s">
        <v>801</v>
      </c>
      <c r="D668" s="232"/>
      <c r="E668" s="264">
        <v>36.700000000000003</v>
      </c>
      <c r="F668" s="235"/>
      <c r="G668" s="240"/>
      <c r="H668" s="216"/>
      <c r="I668" s="216"/>
      <c r="J668" s="216"/>
      <c r="K668" s="216"/>
      <c r="L668" s="216"/>
      <c r="M668" s="216"/>
      <c r="N668" s="216"/>
      <c r="O668" s="216"/>
      <c r="P668" s="216"/>
      <c r="Q668" s="216"/>
      <c r="R668" s="216"/>
      <c r="S668" s="216"/>
      <c r="T668" s="216"/>
      <c r="U668" s="216"/>
      <c r="V668" s="216"/>
      <c r="W668" s="216"/>
      <c r="X668" s="216"/>
      <c r="Y668" s="216"/>
      <c r="Z668" s="216"/>
      <c r="AA668" s="216"/>
      <c r="AB668" s="216"/>
      <c r="AC668" s="216"/>
      <c r="AD668" s="216"/>
      <c r="AE668" s="216"/>
      <c r="AF668" s="216"/>
      <c r="AG668" s="216"/>
      <c r="AH668" s="216"/>
      <c r="AI668" s="216"/>
      <c r="AJ668" s="216"/>
      <c r="AK668" s="216"/>
      <c r="AL668" s="216"/>
      <c r="AM668" s="216"/>
      <c r="AN668" s="216"/>
      <c r="AO668" s="216"/>
      <c r="AP668" s="216"/>
      <c r="AQ668" s="216"/>
      <c r="AR668" s="216"/>
      <c r="AS668" s="216"/>
      <c r="AT668" s="216"/>
      <c r="AU668" s="216"/>
      <c r="AV668" s="216"/>
      <c r="AW668" s="216"/>
      <c r="AX668" s="216"/>
      <c r="AY668" s="216"/>
      <c r="AZ668" s="216"/>
      <c r="BA668" s="216"/>
      <c r="BB668" s="216"/>
      <c r="BC668" s="216"/>
      <c r="BD668" s="216"/>
      <c r="BE668" s="216"/>
      <c r="BF668" s="216"/>
      <c r="BG668" s="216"/>
      <c r="BH668" s="216"/>
    </row>
    <row r="669" spans="1:60" ht="22.5" outlineLevel="1">
      <c r="A669" s="238">
        <v>214</v>
      </c>
      <c r="B669" s="227" t="s">
        <v>802</v>
      </c>
      <c r="C669" s="253" t="s">
        <v>803</v>
      </c>
      <c r="D669" s="229" t="s">
        <v>152</v>
      </c>
      <c r="E669" s="262">
        <v>272.52</v>
      </c>
      <c r="F669" s="235"/>
      <c r="G669" s="240">
        <f>E669*F669</f>
        <v>0</v>
      </c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  <c r="R669" s="216"/>
      <c r="S669" s="216"/>
      <c r="T669" s="216"/>
      <c r="U669" s="216"/>
      <c r="V669" s="216"/>
      <c r="W669" s="216"/>
      <c r="X669" s="216"/>
      <c r="Y669" s="216"/>
      <c r="Z669" s="216"/>
      <c r="AA669" s="216"/>
      <c r="AB669" s="216"/>
      <c r="AC669" s="216"/>
      <c r="AD669" s="216"/>
      <c r="AE669" s="216"/>
      <c r="AF669" s="216"/>
      <c r="AG669" s="216"/>
      <c r="AH669" s="216"/>
      <c r="AI669" s="216"/>
      <c r="AJ669" s="216"/>
      <c r="AK669" s="216"/>
      <c r="AL669" s="216"/>
      <c r="AM669" s="216"/>
      <c r="AN669" s="216"/>
      <c r="AO669" s="216"/>
      <c r="AP669" s="216"/>
      <c r="AQ669" s="216"/>
      <c r="AR669" s="216"/>
      <c r="AS669" s="216"/>
      <c r="AT669" s="216"/>
      <c r="AU669" s="216"/>
      <c r="AV669" s="216"/>
      <c r="AW669" s="216"/>
      <c r="AX669" s="216"/>
      <c r="AY669" s="216"/>
      <c r="AZ669" s="216"/>
      <c r="BA669" s="216"/>
      <c r="BB669" s="216"/>
      <c r="BC669" s="216"/>
      <c r="BD669" s="216"/>
      <c r="BE669" s="216"/>
      <c r="BF669" s="216"/>
      <c r="BG669" s="216"/>
      <c r="BH669" s="216"/>
    </row>
    <row r="670" spans="1:60" outlineLevel="1">
      <c r="A670" s="238">
        <v>215</v>
      </c>
      <c r="B670" s="227" t="s">
        <v>804</v>
      </c>
      <c r="C670" s="253" t="s">
        <v>805</v>
      </c>
      <c r="D670" s="229" t="s">
        <v>152</v>
      </c>
      <c r="E670" s="262">
        <v>235.47499999999999</v>
      </c>
      <c r="F670" s="235"/>
      <c r="G670" s="240">
        <f>E670*F670</f>
        <v>0</v>
      </c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  <c r="R670" s="216"/>
      <c r="S670" s="216"/>
      <c r="T670" s="216"/>
      <c r="U670" s="216"/>
      <c r="V670" s="216"/>
      <c r="W670" s="216"/>
      <c r="X670" s="216"/>
      <c r="Y670" s="216"/>
      <c r="Z670" s="216"/>
      <c r="AA670" s="216"/>
      <c r="AB670" s="216"/>
      <c r="AC670" s="216"/>
      <c r="AD670" s="216"/>
      <c r="AE670" s="216"/>
      <c r="AF670" s="216"/>
      <c r="AG670" s="216"/>
      <c r="AH670" s="216"/>
      <c r="AI670" s="216"/>
      <c r="AJ670" s="216"/>
      <c r="AK670" s="216"/>
      <c r="AL670" s="216"/>
      <c r="AM670" s="216"/>
      <c r="AN670" s="216"/>
      <c r="AO670" s="216"/>
      <c r="AP670" s="216"/>
      <c r="AQ670" s="216"/>
      <c r="AR670" s="216"/>
      <c r="AS670" s="216"/>
      <c r="AT670" s="216"/>
      <c r="AU670" s="216"/>
      <c r="AV670" s="216"/>
      <c r="AW670" s="216"/>
      <c r="AX670" s="216"/>
      <c r="AY670" s="216"/>
      <c r="AZ670" s="216"/>
      <c r="BA670" s="216"/>
      <c r="BB670" s="216"/>
      <c r="BC670" s="216"/>
      <c r="BD670" s="216"/>
      <c r="BE670" s="216"/>
      <c r="BF670" s="216"/>
      <c r="BG670" s="216"/>
      <c r="BH670" s="216"/>
    </row>
    <row r="671" spans="1:60" outlineLevel="1">
      <c r="A671" s="238"/>
      <c r="B671" s="227"/>
      <c r="C671" s="256" t="s">
        <v>806</v>
      </c>
      <c r="D671" s="232"/>
      <c r="E671" s="264"/>
      <c r="F671" s="235"/>
      <c r="G671" s="240"/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  <c r="R671" s="216"/>
      <c r="S671" s="216"/>
      <c r="T671" s="216"/>
      <c r="U671" s="216"/>
      <c r="V671" s="216"/>
      <c r="W671" s="216"/>
      <c r="X671" s="216"/>
      <c r="Y671" s="216"/>
      <c r="Z671" s="216"/>
      <c r="AA671" s="216"/>
      <c r="AB671" s="216"/>
      <c r="AC671" s="216"/>
      <c r="AD671" s="216"/>
      <c r="AE671" s="216"/>
      <c r="AF671" s="216"/>
      <c r="AG671" s="216"/>
      <c r="AH671" s="216"/>
      <c r="AI671" s="216"/>
      <c r="AJ671" s="216"/>
      <c r="AK671" s="216"/>
      <c r="AL671" s="216"/>
      <c r="AM671" s="216"/>
      <c r="AN671" s="216"/>
      <c r="AO671" s="216"/>
      <c r="AP671" s="216"/>
      <c r="AQ671" s="216"/>
      <c r="AR671" s="216"/>
      <c r="AS671" s="216"/>
      <c r="AT671" s="216"/>
      <c r="AU671" s="216"/>
      <c r="AV671" s="216"/>
      <c r="AW671" s="216"/>
      <c r="AX671" s="216"/>
      <c r="AY671" s="216"/>
      <c r="AZ671" s="216"/>
      <c r="BA671" s="216"/>
      <c r="BB671" s="216"/>
      <c r="BC671" s="216"/>
      <c r="BD671" s="216"/>
      <c r="BE671" s="216"/>
      <c r="BF671" s="216"/>
      <c r="BG671" s="216"/>
      <c r="BH671" s="216"/>
    </row>
    <row r="672" spans="1:60" ht="22.5" outlineLevel="1">
      <c r="A672" s="238"/>
      <c r="B672" s="227"/>
      <c r="C672" s="256" t="s">
        <v>807</v>
      </c>
      <c r="D672" s="232"/>
      <c r="E672" s="264">
        <v>214.18</v>
      </c>
      <c r="F672" s="235"/>
      <c r="G672" s="240"/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  <c r="R672" s="216"/>
      <c r="S672" s="216"/>
      <c r="T672" s="216"/>
      <c r="U672" s="216"/>
      <c r="V672" s="216"/>
      <c r="W672" s="216"/>
      <c r="X672" s="216"/>
      <c r="Y672" s="216"/>
      <c r="Z672" s="216"/>
      <c r="AA672" s="216"/>
      <c r="AB672" s="216"/>
      <c r="AC672" s="216"/>
      <c r="AD672" s="216"/>
      <c r="AE672" s="216"/>
      <c r="AF672" s="216"/>
      <c r="AG672" s="216"/>
      <c r="AH672" s="216"/>
      <c r="AI672" s="216"/>
      <c r="AJ672" s="216"/>
      <c r="AK672" s="216"/>
      <c r="AL672" s="216"/>
      <c r="AM672" s="216"/>
      <c r="AN672" s="216"/>
      <c r="AO672" s="216"/>
      <c r="AP672" s="216"/>
      <c r="AQ672" s="216"/>
      <c r="AR672" s="216"/>
      <c r="AS672" s="216"/>
      <c r="AT672" s="216"/>
      <c r="AU672" s="216"/>
      <c r="AV672" s="216"/>
      <c r="AW672" s="216"/>
      <c r="AX672" s="216"/>
      <c r="AY672" s="216"/>
      <c r="AZ672" s="216"/>
      <c r="BA672" s="216"/>
      <c r="BB672" s="216"/>
      <c r="BC672" s="216"/>
      <c r="BD672" s="216"/>
      <c r="BE672" s="216"/>
      <c r="BF672" s="216"/>
      <c r="BG672" s="216"/>
      <c r="BH672" s="216"/>
    </row>
    <row r="673" spans="1:60" outlineLevel="1">
      <c r="A673" s="238"/>
      <c r="B673" s="227"/>
      <c r="C673" s="256" t="s">
        <v>808</v>
      </c>
      <c r="D673" s="232"/>
      <c r="E673" s="264">
        <v>21.3</v>
      </c>
      <c r="F673" s="235"/>
      <c r="G673" s="240"/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  <c r="R673" s="216"/>
      <c r="S673" s="216"/>
      <c r="T673" s="216"/>
      <c r="U673" s="216"/>
      <c r="V673" s="216"/>
      <c r="W673" s="216"/>
      <c r="X673" s="216"/>
      <c r="Y673" s="216"/>
      <c r="Z673" s="216"/>
      <c r="AA673" s="216"/>
      <c r="AB673" s="216"/>
      <c r="AC673" s="216"/>
      <c r="AD673" s="216"/>
      <c r="AE673" s="216"/>
      <c r="AF673" s="216"/>
      <c r="AG673" s="216"/>
      <c r="AH673" s="216"/>
      <c r="AI673" s="216"/>
      <c r="AJ673" s="216"/>
      <c r="AK673" s="216"/>
      <c r="AL673" s="216"/>
      <c r="AM673" s="216"/>
      <c r="AN673" s="216"/>
      <c r="AO673" s="216"/>
      <c r="AP673" s="216"/>
      <c r="AQ673" s="216"/>
      <c r="AR673" s="216"/>
      <c r="AS673" s="216"/>
      <c r="AT673" s="216"/>
      <c r="AU673" s="216"/>
      <c r="AV673" s="216"/>
      <c r="AW673" s="216"/>
      <c r="AX673" s="216"/>
      <c r="AY673" s="216"/>
      <c r="AZ673" s="216"/>
      <c r="BA673" s="216"/>
      <c r="BB673" s="216"/>
      <c r="BC673" s="216"/>
      <c r="BD673" s="216"/>
      <c r="BE673" s="216"/>
      <c r="BF673" s="216"/>
      <c r="BG673" s="216"/>
      <c r="BH673" s="216"/>
    </row>
    <row r="674" spans="1:60">
      <c r="A674" s="239" t="s">
        <v>118</v>
      </c>
      <c r="B674" s="228" t="s">
        <v>108</v>
      </c>
      <c r="C674" s="255" t="s">
        <v>109</v>
      </c>
      <c r="D674" s="231"/>
      <c r="E674" s="263"/>
      <c r="F674" s="237">
        <f>SUM(G675:G676)</f>
        <v>0</v>
      </c>
      <c r="G674" s="242"/>
    </row>
    <row r="675" spans="1:60" outlineLevel="1">
      <c r="A675" s="238">
        <v>216</v>
      </c>
      <c r="B675" s="227" t="s">
        <v>809</v>
      </c>
      <c r="C675" s="253" t="s">
        <v>810</v>
      </c>
      <c r="D675" s="229" t="s">
        <v>152</v>
      </c>
      <c r="E675" s="262">
        <v>1669.5</v>
      </c>
      <c r="F675" s="235"/>
      <c r="G675" s="240">
        <f>E675*F675</f>
        <v>0</v>
      </c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  <c r="R675" s="216"/>
      <c r="S675" s="216"/>
      <c r="T675" s="216"/>
      <c r="U675" s="216"/>
      <c r="V675" s="216"/>
      <c r="W675" s="216"/>
      <c r="X675" s="216"/>
      <c r="Y675" s="216"/>
      <c r="Z675" s="216"/>
      <c r="AA675" s="216"/>
      <c r="AB675" s="216"/>
      <c r="AC675" s="216"/>
      <c r="AD675" s="216"/>
      <c r="AE675" s="216"/>
      <c r="AF675" s="216"/>
      <c r="AG675" s="216"/>
      <c r="AH675" s="216"/>
      <c r="AI675" s="216"/>
      <c r="AJ675" s="216"/>
      <c r="AK675" s="216"/>
      <c r="AL675" s="216"/>
      <c r="AM675" s="216"/>
      <c r="AN675" s="216"/>
      <c r="AO675" s="216"/>
      <c r="AP675" s="216"/>
      <c r="AQ675" s="216"/>
      <c r="AR675" s="216"/>
      <c r="AS675" s="216"/>
      <c r="AT675" s="216"/>
      <c r="AU675" s="216"/>
      <c r="AV675" s="216"/>
      <c r="AW675" s="216"/>
      <c r="AX675" s="216"/>
      <c r="AY675" s="216"/>
      <c r="AZ675" s="216"/>
      <c r="BA675" s="216"/>
      <c r="BB675" s="216"/>
      <c r="BC675" s="216"/>
      <c r="BD675" s="216"/>
      <c r="BE675" s="216"/>
      <c r="BF675" s="216"/>
      <c r="BG675" s="216"/>
      <c r="BH675" s="216"/>
    </row>
    <row r="676" spans="1:60" outlineLevel="1">
      <c r="A676" s="238"/>
      <c r="B676" s="227"/>
      <c r="C676" s="256" t="s">
        <v>811</v>
      </c>
      <c r="D676" s="232"/>
      <c r="E676" s="264">
        <v>1669.5</v>
      </c>
      <c r="F676" s="235"/>
      <c r="G676" s="240"/>
      <c r="H676" s="216"/>
      <c r="I676" s="216"/>
      <c r="J676" s="216"/>
      <c r="K676" s="216"/>
      <c r="L676" s="216"/>
      <c r="M676" s="216"/>
      <c r="N676" s="216"/>
      <c r="O676" s="216"/>
      <c r="P676" s="216"/>
      <c r="Q676" s="216"/>
      <c r="R676" s="216"/>
      <c r="S676" s="216"/>
      <c r="T676" s="216"/>
      <c r="U676" s="216"/>
      <c r="V676" s="216"/>
      <c r="W676" s="216"/>
      <c r="X676" s="216"/>
      <c r="Y676" s="216"/>
      <c r="Z676" s="216"/>
      <c r="AA676" s="216"/>
      <c r="AB676" s="216"/>
      <c r="AC676" s="216"/>
      <c r="AD676" s="216"/>
      <c r="AE676" s="216"/>
      <c r="AF676" s="216"/>
      <c r="AG676" s="216"/>
      <c r="AH676" s="216"/>
      <c r="AI676" s="216"/>
      <c r="AJ676" s="216"/>
      <c r="AK676" s="216"/>
      <c r="AL676" s="216"/>
      <c r="AM676" s="216"/>
      <c r="AN676" s="216"/>
      <c r="AO676" s="216"/>
      <c r="AP676" s="216"/>
      <c r="AQ676" s="216"/>
      <c r="AR676" s="216"/>
      <c r="AS676" s="216"/>
      <c r="AT676" s="216"/>
      <c r="AU676" s="216"/>
      <c r="AV676" s="216"/>
      <c r="AW676" s="216"/>
      <c r="AX676" s="216"/>
      <c r="AY676" s="216"/>
      <c r="AZ676" s="216"/>
      <c r="BA676" s="216"/>
      <c r="BB676" s="216"/>
      <c r="BC676" s="216"/>
      <c r="BD676" s="216"/>
      <c r="BE676" s="216"/>
      <c r="BF676" s="216"/>
      <c r="BG676" s="216"/>
      <c r="BH676" s="216"/>
    </row>
    <row r="677" spans="1:60">
      <c r="A677" s="239" t="s">
        <v>118</v>
      </c>
      <c r="B677" s="228" t="s">
        <v>110</v>
      </c>
      <c r="C677" s="255" t="s">
        <v>111</v>
      </c>
      <c r="D677" s="231"/>
      <c r="E677" s="263"/>
      <c r="F677" s="237">
        <f>SUM(G678:G685)</f>
        <v>0</v>
      </c>
      <c r="G677" s="242"/>
    </row>
    <row r="678" spans="1:60" outlineLevel="1">
      <c r="A678" s="238">
        <v>217</v>
      </c>
      <c r="B678" s="227" t="s">
        <v>812</v>
      </c>
      <c r="C678" s="253" t="s">
        <v>813</v>
      </c>
      <c r="D678" s="229" t="s">
        <v>152</v>
      </c>
      <c r="E678" s="262">
        <v>50.13</v>
      </c>
      <c r="F678" s="235"/>
      <c r="G678" s="240">
        <f>E678*F678</f>
        <v>0</v>
      </c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  <c r="R678" s="216"/>
      <c r="S678" s="216"/>
      <c r="T678" s="216"/>
      <c r="U678" s="216"/>
      <c r="V678" s="216"/>
      <c r="W678" s="216"/>
      <c r="X678" s="216"/>
      <c r="Y678" s="216"/>
      <c r="Z678" s="216"/>
      <c r="AA678" s="216"/>
      <c r="AB678" s="216"/>
      <c r="AC678" s="216"/>
      <c r="AD678" s="216"/>
      <c r="AE678" s="216"/>
      <c r="AF678" s="216"/>
      <c r="AG678" s="216"/>
      <c r="AH678" s="216"/>
      <c r="AI678" s="216"/>
      <c r="AJ678" s="216"/>
      <c r="AK678" s="216"/>
      <c r="AL678" s="216"/>
      <c r="AM678" s="216"/>
      <c r="AN678" s="216"/>
      <c r="AO678" s="216"/>
      <c r="AP678" s="216"/>
      <c r="AQ678" s="216"/>
      <c r="AR678" s="216"/>
      <c r="AS678" s="216"/>
      <c r="AT678" s="216"/>
      <c r="AU678" s="216"/>
      <c r="AV678" s="216"/>
      <c r="AW678" s="216"/>
      <c r="AX678" s="216"/>
      <c r="AY678" s="216"/>
      <c r="AZ678" s="216"/>
      <c r="BA678" s="216"/>
      <c r="BB678" s="216"/>
      <c r="BC678" s="216"/>
      <c r="BD678" s="216"/>
      <c r="BE678" s="216"/>
      <c r="BF678" s="216"/>
      <c r="BG678" s="216"/>
      <c r="BH678" s="216"/>
    </row>
    <row r="679" spans="1:60" outlineLevel="1">
      <c r="A679" s="238"/>
      <c r="B679" s="227"/>
      <c r="C679" s="256" t="s">
        <v>814</v>
      </c>
      <c r="D679" s="232"/>
      <c r="E679" s="264">
        <v>46.8</v>
      </c>
      <c r="F679" s="235"/>
      <c r="G679" s="240"/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  <c r="R679" s="216"/>
      <c r="S679" s="216"/>
      <c r="T679" s="216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6"/>
      <c r="AU679" s="216"/>
      <c r="AV679" s="216"/>
      <c r="AW679" s="216"/>
      <c r="AX679" s="216"/>
      <c r="AY679" s="216"/>
      <c r="AZ679" s="216"/>
      <c r="BA679" s="216"/>
      <c r="BB679" s="216"/>
      <c r="BC679" s="216"/>
      <c r="BD679" s="216"/>
      <c r="BE679" s="216"/>
      <c r="BF679" s="216"/>
      <c r="BG679" s="216"/>
      <c r="BH679" s="216"/>
    </row>
    <row r="680" spans="1:60" outlineLevel="1">
      <c r="A680" s="238"/>
      <c r="B680" s="227"/>
      <c r="C680" s="256" t="s">
        <v>815</v>
      </c>
      <c r="D680" s="232"/>
      <c r="E680" s="264">
        <v>3.33</v>
      </c>
      <c r="F680" s="235"/>
      <c r="G680" s="240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  <c r="R680" s="216"/>
      <c r="S680" s="216"/>
      <c r="T680" s="216"/>
      <c r="U680" s="216"/>
      <c r="V680" s="216"/>
      <c r="W680" s="216"/>
      <c r="X680" s="216"/>
      <c r="Y680" s="216"/>
      <c r="Z680" s="216"/>
      <c r="AA680" s="216"/>
      <c r="AB680" s="216"/>
      <c r="AC680" s="216"/>
      <c r="AD680" s="216"/>
      <c r="AE680" s="216"/>
      <c r="AF680" s="216"/>
      <c r="AG680" s="216"/>
      <c r="AH680" s="216"/>
      <c r="AI680" s="216"/>
      <c r="AJ680" s="216"/>
      <c r="AK680" s="216"/>
      <c r="AL680" s="216"/>
      <c r="AM680" s="216"/>
      <c r="AN680" s="216"/>
      <c r="AO680" s="216"/>
      <c r="AP680" s="216"/>
      <c r="AQ680" s="216"/>
      <c r="AR680" s="216"/>
      <c r="AS680" s="216"/>
      <c r="AT680" s="216"/>
      <c r="AU680" s="216"/>
      <c r="AV680" s="216"/>
      <c r="AW680" s="216"/>
      <c r="AX680" s="216"/>
      <c r="AY680" s="216"/>
      <c r="AZ680" s="216"/>
      <c r="BA680" s="216"/>
      <c r="BB680" s="216"/>
      <c r="BC680" s="216"/>
      <c r="BD680" s="216"/>
      <c r="BE680" s="216"/>
      <c r="BF680" s="216"/>
      <c r="BG680" s="216"/>
      <c r="BH680" s="216"/>
    </row>
    <row r="681" spans="1:60" outlineLevel="1">
      <c r="A681" s="238">
        <v>218</v>
      </c>
      <c r="B681" s="227" t="s">
        <v>816</v>
      </c>
      <c r="C681" s="253" t="s">
        <v>817</v>
      </c>
      <c r="D681" s="229" t="s">
        <v>152</v>
      </c>
      <c r="E681" s="262">
        <v>50.13</v>
      </c>
      <c r="F681" s="235"/>
      <c r="G681" s="240">
        <f>E681*F681</f>
        <v>0</v>
      </c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  <c r="R681" s="216"/>
      <c r="S681" s="216"/>
      <c r="T681" s="216"/>
      <c r="U681" s="216"/>
      <c r="V681" s="216"/>
      <c r="W681" s="216"/>
      <c r="X681" s="216"/>
      <c r="Y681" s="216"/>
      <c r="Z681" s="216"/>
      <c r="AA681" s="216"/>
      <c r="AB681" s="216"/>
      <c r="AC681" s="216"/>
      <c r="AD681" s="216"/>
      <c r="AE681" s="216"/>
      <c r="AF681" s="216"/>
      <c r="AG681" s="216"/>
      <c r="AH681" s="216"/>
      <c r="AI681" s="216"/>
      <c r="AJ681" s="216"/>
      <c r="AK681" s="216"/>
      <c r="AL681" s="216"/>
      <c r="AM681" s="216"/>
      <c r="AN681" s="216"/>
      <c r="AO681" s="216"/>
      <c r="AP681" s="216"/>
      <c r="AQ681" s="216"/>
      <c r="AR681" s="216"/>
      <c r="AS681" s="216"/>
      <c r="AT681" s="216"/>
      <c r="AU681" s="216"/>
      <c r="AV681" s="216"/>
      <c r="AW681" s="216"/>
      <c r="AX681" s="216"/>
      <c r="AY681" s="216"/>
      <c r="AZ681" s="216"/>
      <c r="BA681" s="216"/>
      <c r="BB681" s="216"/>
      <c r="BC681" s="216"/>
      <c r="BD681" s="216"/>
      <c r="BE681" s="216"/>
      <c r="BF681" s="216"/>
      <c r="BG681" s="216"/>
      <c r="BH681" s="216"/>
    </row>
    <row r="682" spans="1:60" outlineLevel="1">
      <c r="A682" s="238"/>
      <c r="B682" s="227"/>
      <c r="C682" s="256" t="s">
        <v>814</v>
      </c>
      <c r="D682" s="232"/>
      <c r="E682" s="264">
        <v>46.8</v>
      </c>
      <c r="F682" s="235"/>
      <c r="G682" s="240"/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  <c r="R682" s="216"/>
      <c r="S682" s="216"/>
      <c r="T682" s="216"/>
      <c r="U682" s="216"/>
      <c r="V682" s="216"/>
      <c r="W682" s="216"/>
      <c r="X682" s="216"/>
      <c r="Y682" s="216"/>
      <c r="Z682" s="216"/>
      <c r="AA682" s="216"/>
      <c r="AB682" s="216"/>
      <c r="AC682" s="216"/>
      <c r="AD682" s="216"/>
      <c r="AE682" s="216"/>
      <c r="AF682" s="216"/>
      <c r="AG682" s="216"/>
      <c r="AH682" s="216"/>
      <c r="AI682" s="216"/>
      <c r="AJ682" s="216"/>
      <c r="AK682" s="216"/>
      <c r="AL682" s="216"/>
      <c r="AM682" s="216"/>
      <c r="AN682" s="216"/>
      <c r="AO682" s="216"/>
      <c r="AP682" s="216"/>
      <c r="AQ682" s="216"/>
      <c r="AR682" s="216"/>
      <c r="AS682" s="216"/>
      <c r="AT682" s="216"/>
      <c r="AU682" s="216"/>
      <c r="AV682" s="216"/>
      <c r="AW682" s="216"/>
      <c r="AX682" s="216"/>
      <c r="AY682" s="216"/>
      <c r="AZ682" s="216"/>
      <c r="BA682" s="216"/>
      <c r="BB682" s="216"/>
      <c r="BC682" s="216"/>
      <c r="BD682" s="216"/>
      <c r="BE682" s="216"/>
      <c r="BF682" s="216"/>
      <c r="BG682" s="216"/>
      <c r="BH682" s="216"/>
    </row>
    <row r="683" spans="1:60" outlineLevel="1">
      <c r="A683" s="238"/>
      <c r="B683" s="227"/>
      <c r="C683" s="256" t="s">
        <v>815</v>
      </c>
      <c r="D683" s="232"/>
      <c r="E683" s="264">
        <v>3.33</v>
      </c>
      <c r="F683" s="235"/>
      <c r="G683" s="240"/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  <c r="R683" s="216"/>
      <c r="S683" s="216"/>
      <c r="T683" s="216"/>
      <c r="U683" s="216"/>
      <c r="V683" s="216"/>
      <c r="W683" s="216"/>
      <c r="X683" s="216"/>
      <c r="Y683" s="216"/>
      <c r="Z683" s="216"/>
      <c r="AA683" s="216"/>
      <c r="AB683" s="216"/>
      <c r="AC683" s="216"/>
      <c r="AD683" s="216"/>
      <c r="AE683" s="216"/>
      <c r="AF683" s="216"/>
      <c r="AG683" s="216"/>
      <c r="AH683" s="216"/>
      <c r="AI683" s="216"/>
      <c r="AJ683" s="216"/>
      <c r="AK683" s="216"/>
      <c r="AL683" s="216"/>
      <c r="AM683" s="216"/>
      <c r="AN683" s="216"/>
      <c r="AO683" s="216"/>
      <c r="AP683" s="216"/>
      <c r="AQ683" s="216"/>
      <c r="AR683" s="216"/>
      <c r="AS683" s="216"/>
      <c r="AT683" s="216"/>
      <c r="AU683" s="216"/>
      <c r="AV683" s="216"/>
      <c r="AW683" s="216"/>
      <c r="AX683" s="216"/>
      <c r="AY683" s="216"/>
      <c r="AZ683" s="216"/>
      <c r="BA683" s="216"/>
      <c r="BB683" s="216"/>
      <c r="BC683" s="216"/>
      <c r="BD683" s="216"/>
      <c r="BE683" s="216"/>
      <c r="BF683" s="216"/>
      <c r="BG683" s="216"/>
      <c r="BH683" s="216"/>
    </row>
    <row r="684" spans="1:60" ht="22.5" outlineLevel="1">
      <c r="A684" s="238">
        <v>219</v>
      </c>
      <c r="B684" s="227" t="s">
        <v>818</v>
      </c>
      <c r="C684" s="253" t="s">
        <v>819</v>
      </c>
      <c r="D684" s="229" t="s">
        <v>121</v>
      </c>
      <c r="E684" s="262">
        <v>1</v>
      </c>
      <c r="F684" s="235"/>
      <c r="G684" s="240">
        <f>E684*F684</f>
        <v>0</v>
      </c>
      <c r="H684" s="216"/>
      <c r="I684" s="216"/>
      <c r="J684" s="216"/>
      <c r="K684" s="216"/>
      <c r="L684" s="216"/>
      <c r="M684" s="216"/>
      <c r="N684" s="216"/>
      <c r="O684" s="216"/>
      <c r="P684" s="216"/>
      <c r="Q684" s="216"/>
      <c r="R684" s="216"/>
      <c r="S684" s="216"/>
      <c r="T684" s="216"/>
      <c r="U684" s="216"/>
      <c r="V684" s="216"/>
      <c r="W684" s="216"/>
      <c r="X684" s="216"/>
      <c r="Y684" s="216"/>
      <c r="Z684" s="216"/>
      <c r="AA684" s="216"/>
      <c r="AB684" s="216"/>
      <c r="AC684" s="216"/>
      <c r="AD684" s="216"/>
      <c r="AE684" s="216"/>
      <c r="AF684" s="216"/>
      <c r="AG684" s="216"/>
      <c r="AH684" s="216"/>
      <c r="AI684" s="216"/>
      <c r="AJ684" s="216"/>
      <c r="AK684" s="216"/>
      <c r="AL684" s="216"/>
      <c r="AM684" s="216"/>
      <c r="AN684" s="216"/>
      <c r="AO684" s="216"/>
      <c r="AP684" s="216"/>
      <c r="AQ684" s="216"/>
      <c r="AR684" s="216"/>
      <c r="AS684" s="216"/>
      <c r="AT684" s="216"/>
      <c r="AU684" s="216"/>
      <c r="AV684" s="216"/>
      <c r="AW684" s="216"/>
      <c r="AX684" s="216"/>
      <c r="AY684" s="216"/>
      <c r="AZ684" s="216"/>
      <c r="BA684" s="216"/>
      <c r="BB684" s="216"/>
      <c r="BC684" s="216"/>
      <c r="BD684" s="216"/>
      <c r="BE684" s="216"/>
      <c r="BF684" s="216"/>
      <c r="BG684" s="216"/>
      <c r="BH684" s="216"/>
    </row>
    <row r="685" spans="1:60" ht="22.5" outlineLevel="1">
      <c r="A685" s="238">
        <v>220</v>
      </c>
      <c r="B685" s="227" t="s">
        <v>820</v>
      </c>
      <c r="C685" s="253" t="s">
        <v>821</v>
      </c>
      <c r="D685" s="229" t="s">
        <v>221</v>
      </c>
      <c r="E685" s="262">
        <v>1.0647599999999999</v>
      </c>
      <c r="F685" s="235"/>
      <c r="G685" s="240">
        <f>E685*F685</f>
        <v>0</v>
      </c>
      <c r="H685" s="216"/>
      <c r="I685" s="216"/>
      <c r="J685" s="216"/>
      <c r="K685" s="216"/>
      <c r="L685" s="216"/>
      <c r="M685" s="216"/>
      <c r="N685" s="216"/>
      <c r="O685" s="216"/>
      <c r="P685" s="216"/>
      <c r="Q685" s="216"/>
      <c r="R685" s="216"/>
      <c r="S685" s="216"/>
      <c r="T685" s="216"/>
      <c r="U685" s="216"/>
      <c r="V685" s="216"/>
      <c r="W685" s="216"/>
      <c r="X685" s="216"/>
      <c r="Y685" s="216"/>
      <c r="Z685" s="216"/>
      <c r="AA685" s="216"/>
      <c r="AB685" s="216"/>
      <c r="AC685" s="216"/>
      <c r="AD685" s="216"/>
      <c r="AE685" s="216"/>
      <c r="AF685" s="216"/>
      <c r="AG685" s="216"/>
      <c r="AH685" s="216"/>
      <c r="AI685" s="216"/>
      <c r="AJ685" s="216"/>
      <c r="AK685" s="216"/>
      <c r="AL685" s="216"/>
      <c r="AM685" s="216"/>
      <c r="AN685" s="216"/>
      <c r="AO685" s="216"/>
      <c r="AP685" s="216"/>
      <c r="AQ685" s="216"/>
      <c r="AR685" s="216"/>
      <c r="AS685" s="216"/>
      <c r="AT685" s="216"/>
      <c r="AU685" s="216"/>
      <c r="AV685" s="216"/>
      <c r="AW685" s="216"/>
      <c r="AX685" s="216"/>
      <c r="AY685" s="216"/>
      <c r="AZ685" s="216"/>
      <c r="BA685" s="216"/>
      <c r="BB685" s="216"/>
      <c r="BC685" s="216"/>
      <c r="BD685" s="216"/>
      <c r="BE685" s="216"/>
      <c r="BF685" s="216"/>
      <c r="BG685" s="216"/>
      <c r="BH685" s="216"/>
    </row>
    <row r="686" spans="1:60">
      <c r="A686" s="239" t="s">
        <v>118</v>
      </c>
      <c r="B686" s="228" t="s">
        <v>112</v>
      </c>
      <c r="C686" s="255" t="s">
        <v>113</v>
      </c>
      <c r="D686" s="231"/>
      <c r="E686" s="263"/>
      <c r="F686" s="237">
        <f>SUM(G687:G688)</f>
        <v>0</v>
      </c>
      <c r="G686" s="242"/>
    </row>
    <row r="687" spans="1:60" outlineLevel="1">
      <c r="A687" s="238">
        <v>221</v>
      </c>
      <c r="B687" s="227" t="s">
        <v>822</v>
      </c>
      <c r="C687" s="253" t="s">
        <v>823</v>
      </c>
      <c r="D687" s="229" t="s">
        <v>121</v>
      </c>
      <c r="E687" s="262">
        <v>1</v>
      </c>
      <c r="F687" s="235"/>
      <c r="G687" s="240">
        <f>E687*F687</f>
        <v>0</v>
      </c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  <c r="R687" s="216"/>
      <c r="S687" s="216"/>
      <c r="T687" s="216"/>
      <c r="U687" s="216"/>
      <c r="V687" s="216"/>
      <c r="W687" s="216"/>
      <c r="X687" s="216"/>
      <c r="Y687" s="216"/>
      <c r="Z687" s="216"/>
      <c r="AA687" s="216"/>
      <c r="AB687" s="216"/>
      <c r="AC687" s="216"/>
      <c r="AD687" s="216"/>
      <c r="AE687" s="216"/>
      <c r="AF687" s="216"/>
      <c r="AG687" s="216"/>
      <c r="AH687" s="216"/>
      <c r="AI687" s="216"/>
      <c r="AJ687" s="216"/>
      <c r="AK687" s="216"/>
      <c r="AL687" s="216"/>
      <c r="AM687" s="216"/>
      <c r="AN687" s="216"/>
      <c r="AO687" s="216"/>
      <c r="AP687" s="216"/>
      <c r="AQ687" s="216"/>
      <c r="AR687" s="216"/>
      <c r="AS687" s="216"/>
      <c r="AT687" s="216"/>
      <c r="AU687" s="216"/>
      <c r="AV687" s="216"/>
      <c r="AW687" s="216"/>
      <c r="AX687" s="216"/>
      <c r="AY687" s="216"/>
      <c r="AZ687" s="216"/>
      <c r="BA687" s="216"/>
      <c r="BB687" s="216"/>
      <c r="BC687" s="216"/>
      <c r="BD687" s="216"/>
      <c r="BE687" s="216"/>
      <c r="BF687" s="216"/>
      <c r="BG687" s="216"/>
      <c r="BH687" s="216"/>
    </row>
    <row r="688" spans="1:60" ht="33.75" outlineLevel="1">
      <c r="A688" s="238">
        <v>222</v>
      </c>
      <c r="B688" s="227" t="s">
        <v>824</v>
      </c>
      <c r="C688" s="253" t="s">
        <v>825</v>
      </c>
      <c r="D688" s="229" t="s">
        <v>121</v>
      </c>
      <c r="E688" s="262">
        <v>3</v>
      </c>
      <c r="F688" s="235"/>
      <c r="G688" s="240">
        <f>E688*F688</f>
        <v>0</v>
      </c>
      <c r="H688" s="216"/>
      <c r="I688" s="216"/>
      <c r="J688" s="216"/>
      <c r="K688" s="216"/>
      <c r="L688" s="216"/>
      <c r="M688" s="216"/>
      <c r="N688" s="216"/>
      <c r="O688" s="216"/>
      <c r="P688" s="216"/>
      <c r="Q688" s="216"/>
      <c r="R688" s="216"/>
      <c r="S688" s="216"/>
      <c r="T688" s="216"/>
      <c r="U688" s="216"/>
      <c r="V688" s="216"/>
      <c r="W688" s="216"/>
      <c r="X688" s="216"/>
      <c r="Y688" s="216"/>
      <c r="Z688" s="216"/>
      <c r="AA688" s="216"/>
      <c r="AB688" s="216"/>
      <c r="AC688" s="216"/>
      <c r="AD688" s="216"/>
      <c r="AE688" s="216"/>
      <c r="AF688" s="216"/>
      <c r="AG688" s="216"/>
      <c r="AH688" s="216"/>
      <c r="AI688" s="216"/>
      <c r="AJ688" s="216"/>
      <c r="AK688" s="216"/>
      <c r="AL688" s="216"/>
      <c r="AM688" s="216"/>
      <c r="AN688" s="216"/>
      <c r="AO688" s="216"/>
      <c r="AP688" s="216"/>
      <c r="AQ688" s="216"/>
      <c r="AR688" s="216"/>
      <c r="AS688" s="216"/>
      <c r="AT688" s="216"/>
      <c r="AU688" s="216"/>
      <c r="AV688" s="216"/>
      <c r="AW688" s="216"/>
      <c r="AX688" s="216"/>
      <c r="AY688" s="216"/>
      <c r="AZ688" s="216"/>
      <c r="BA688" s="216"/>
      <c r="BB688" s="216"/>
      <c r="BC688" s="216"/>
      <c r="BD688" s="216"/>
      <c r="BE688" s="216"/>
      <c r="BF688" s="216"/>
      <c r="BG688" s="216"/>
      <c r="BH688" s="216"/>
    </row>
    <row r="689" spans="1:60">
      <c r="A689" s="239" t="s">
        <v>118</v>
      </c>
      <c r="B689" s="228" t="s">
        <v>114</v>
      </c>
      <c r="C689" s="255" t="s">
        <v>115</v>
      </c>
      <c r="D689" s="231"/>
      <c r="E689" s="263"/>
      <c r="F689" s="237">
        <f>SUM(G690:G699)</f>
        <v>0</v>
      </c>
      <c r="G689" s="242"/>
    </row>
    <row r="690" spans="1:60" ht="22.5" outlineLevel="1">
      <c r="A690" s="238">
        <v>223</v>
      </c>
      <c r="B690" s="227" t="s">
        <v>826</v>
      </c>
      <c r="C690" s="253" t="s">
        <v>827</v>
      </c>
      <c r="D690" s="229" t="s">
        <v>221</v>
      </c>
      <c r="E690" s="262">
        <v>28.6</v>
      </c>
      <c r="F690" s="235"/>
      <c r="G690" s="240">
        <f>E690*F690</f>
        <v>0</v>
      </c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  <c r="R690" s="216"/>
      <c r="S690" s="216"/>
      <c r="T690" s="216"/>
      <c r="U690" s="216"/>
      <c r="V690" s="216"/>
      <c r="W690" s="216"/>
      <c r="X690" s="216"/>
      <c r="Y690" s="216"/>
      <c r="Z690" s="216"/>
      <c r="AA690" s="216"/>
      <c r="AB690" s="216"/>
      <c r="AC690" s="216"/>
      <c r="AD690" s="216"/>
      <c r="AE690" s="216"/>
      <c r="AF690" s="216"/>
      <c r="AG690" s="216"/>
      <c r="AH690" s="216"/>
      <c r="AI690" s="216"/>
      <c r="AJ690" s="216"/>
      <c r="AK690" s="216"/>
      <c r="AL690" s="216"/>
      <c r="AM690" s="216"/>
      <c r="AN690" s="216"/>
      <c r="AO690" s="216"/>
      <c r="AP690" s="216"/>
      <c r="AQ690" s="216"/>
      <c r="AR690" s="216"/>
      <c r="AS690" s="216"/>
      <c r="AT690" s="216"/>
      <c r="AU690" s="216"/>
      <c r="AV690" s="216"/>
      <c r="AW690" s="216"/>
      <c r="AX690" s="216"/>
      <c r="AY690" s="216"/>
      <c r="AZ690" s="216"/>
      <c r="BA690" s="216"/>
      <c r="BB690" s="216"/>
      <c r="BC690" s="216"/>
      <c r="BD690" s="216"/>
      <c r="BE690" s="216"/>
      <c r="BF690" s="216"/>
      <c r="BG690" s="216"/>
      <c r="BH690" s="216"/>
    </row>
    <row r="691" spans="1:60" ht="22.5" outlineLevel="1">
      <c r="A691" s="238">
        <v>224</v>
      </c>
      <c r="B691" s="227" t="s">
        <v>828</v>
      </c>
      <c r="C691" s="253" t="s">
        <v>829</v>
      </c>
      <c r="D691" s="229" t="s">
        <v>221</v>
      </c>
      <c r="E691" s="262">
        <v>13.3</v>
      </c>
      <c r="F691" s="235"/>
      <c r="G691" s="240">
        <f>E691*F691</f>
        <v>0</v>
      </c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  <c r="AI691" s="216"/>
      <c r="AJ691" s="216"/>
      <c r="AK691" s="216"/>
      <c r="AL691" s="216"/>
      <c r="AM691" s="216"/>
      <c r="AN691" s="216"/>
      <c r="AO691" s="216"/>
      <c r="AP691" s="216"/>
      <c r="AQ691" s="216"/>
      <c r="AR691" s="216"/>
      <c r="AS691" s="216"/>
      <c r="AT691" s="216"/>
      <c r="AU691" s="216"/>
      <c r="AV691" s="216"/>
      <c r="AW691" s="216"/>
      <c r="AX691" s="216"/>
      <c r="AY691" s="216"/>
      <c r="AZ691" s="216"/>
      <c r="BA691" s="216"/>
      <c r="BB691" s="216"/>
      <c r="BC691" s="216"/>
      <c r="BD691" s="216"/>
      <c r="BE691" s="216"/>
      <c r="BF691" s="216"/>
      <c r="BG691" s="216"/>
      <c r="BH691" s="216"/>
    </row>
    <row r="692" spans="1:60" outlineLevel="1">
      <c r="A692" s="238"/>
      <c r="B692" s="227"/>
      <c r="C692" s="254" t="s">
        <v>830</v>
      </c>
      <c r="D692" s="230"/>
      <c r="E692" s="234"/>
      <c r="F692" s="236"/>
      <c r="G692" s="241"/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  <c r="AI692" s="216"/>
      <c r="AJ692" s="216"/>
      <c r="AK692" s="216"/>
      <c r="AL692" s="216"/>
      <c r="AM692" s="216"/>
      <c r="AN692" s="216"/>
      <c r="AO692" s="216"/>
      <c r="AP692" s="216"/>
      <c r="AQ692" s="216"/>
      <c r="AR692" s="216"/>
      <c r="AS692" s="216"/>
      <c r="AT692" s="216"/>
      <c r="AU692" s="216"/>
      <c r="AV692" s="216"/>
      <c r="AW692" s="216"/>
      <c r="AX692" s="216"/>
      <c r="AY692" s="216"/>
      <c r="AZ692" s="216"/>
      <c r="BA692" s="223" t="str">
        <f>C692</f>
        <v>výkaz výměr viz sloupec hmotností</v>
      </c>
      <c r="BB692" s="216"/>
      <c r="BC692" s="216"/>
      <c r="BD692" s="216"/>
      <c r="BE692" s="216"/>
      <c r="BF692" s="216"/>
      <c r="BG692" s="216"/>
      <c r="BH692" s="216"/>
    </row>
    <row r="693" spans="1:60" ht="22.5" outlineLevel="1">
      <c r="A693" s="238">
        <v>225</v>
      </c>
      <c r="B693" s="227" t="s">
        <v>831</v>
      </c>
      <c r="C693" s="253" t="s">
        <v>832</v>
      </c>
      <c r="D693" s="229" t="s">
        <v>221</v>
      </c>
      <c r="E693" s="262">
        <v>471.85746</v>
      </c>
      <c r="F693" s="235"/>
      <c r="G693" s="240">
        <f>E693*F693</f>
        <v>0</v>
      </c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  <c r="R693" s="216"/>
      <c r="S693" s="216"/>
      <c r="T693" s="216"/>
      <c r="U693" s="216"/>
      <c r="V693" s="216"/>
      <c r="W693" s="216"/>
      <c r="X693" s="216"/>
      <c r="Y693" s="216"/>
      <c r="Z693" s="216"/>
      <c r="AA693" s="216"/>
      <c r="AB693" s="216"/>
      <c r="AC693" s="216"/>
      <c r="AD693" s="216"/>
      <c r="AE693" s="216"/>
      <c r="AF693" s="216"/>
      <c r="AG693" s="216"/>
      <c r="AH693" s="216"/>
      <c r="AI693" s="216"/>
      <c r="AJ693" s="216"/>
      <c r="AK693" s="216"/>
      <c r="AL693" s="216"/>
      <c r="AM693" s="216"/>
      <c r="AN693" s="216"/>
      <c r="AO693" s="216"/>
      <c r="AP693" s="216"/>
      <c r="AQ693" s="216"/>
      <c r="AR693" s="216"/>
      <c r="AS693" s="216"/>
      <c r="AT693" s="216"/>
      <c r="AU693" s="216"/>
      <c r="AV693" s="216"/>
      <c r="AW693" s="216"/>
      <c r="AX693" s="216"/>
      <c r="AY693" s="216"/>
      <c r="AZ693" s="216"/>
      <c r="BA693" s="216"/>
      <c r="BB693" s="216"/>
      <c r="BC693" s="216"/>
      <c r="BD693" s="216"/>
      <c r="BE693" s="216"/>
      <c r="BF693" s="216"/>
      <c r="BG693" s="216"/>
      <c r="BH693" s="216"/>
    </row>
    <row r="694" spans="1:60" ht="22.5" outlineLevel="1">
      <c r="A694" s="238">
        <v>226</v>
      </c>
      <c r="B694" s="227" t="s">
        <v>833</v>
      </c>
      <c r="C694" s="253" t="s">
        <v>834</v>
      </c>
      <c r="D694" s="229" t="s">
        <v>221</v>
      </c>
      <c r="E694" s="262">
        <v>141.55724000000001</v>
      </c>
      <c r="F694" s="235"/>
      <c r="G694" s="240">
        <f>E694*F694</f>
        <v>0</v>
      </c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  <c r="R694" s="216"/>
      <c r="S694" s="216"/>
      <c r="T694" s="216"/>
      <c r="U694" s="216"/>
      <c r="V694" s="216"/>
      <c r="W694" s="216"/>
      <c r="X694" s="216"/>
      <c r="Y694" s="216"/>
      <c r="Z694" s="216"/>
      <c r="AA694" s="216"/>
      <c r="AB694" s="216"/>
      <c r="AC694" s="216"/>
      <c r="AD694" s="216"/>
      <c r="AE694" s="216"/>
      <c r="AF694" s="216"/>
      <c r="AG694" s="216"/>
      <c r="AH694" s="216"/>
      <c r="AI694" s="216"/>
      <c r="AJ694" s="216"/>
      <c r="AK694" s="216"/>
      <c r="AL694" s="216"/>
      <c r="AM694" s="216"/>
      <c r="AN694" s="216"/>
      <c r="AO694" s="216"/>
      <c r="AP694" s="216"/>
      <c r="AQ694" s="216"/>
      <c r="AR694" s="216"/>
      <c r="AS694" s="216"/>
      <c r="AT694" s="216"/>
      <c r="AU694" s="216"/>
      <c r="AV694" s="216"/>
      <c r="AW694" s="216"/>
      <c r="AX694" s="216"/>
      <c r="AY694" s="216"/>
      <c r="AZ694" s="216"/>
      <c r="BA694" s="216"/>
      <c r="BB694" s="216"/>
      <c r="BC694" s="216"/>
      <c r="BD694" s="216"/>
      <c r="BE694" s="216"/>
      <c r="BF694" s="216"/>
      <c r="BG694" s="216"/>
      <c r="BH694" s="216"/>
    </row>
    <row r="695" spans="1:60" ht="22.5" outlineLevel="1">
      <c r="A695" s="238">
        <v>227</v>
      </c>
      <c r="B695" s="227" t="s">
        <v>835</v>
      </c>
      <c r="C695" s="253" t="s">
        <v>836</v>
      </c>
      <c r="D695" s="229" t="s">
        <v>221</v>
      </c>
      <c r="E695" s="262">
        <v>471.85746</v>
      </c>
      <c r="F695" s="235"/>
      <c r="G695" s="240">
        <f>E695*F695</f>
        <v>0</v>
      </c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  <c r="R695" s="216"/>
      <c r="S695" s="216"/>
      <c r="T695" s="216"/>
      <c r="U695" s="216"/>
      <c r="V695" s="216"/>
      <c r="W695" s="216"/>
      <c r="X695" s="216"/>
      <c r="Y695" s="216"/>
      <c r="Z695" s="216"/>
      <c r="AA695" s="216"/>
      <c r="AB695" s="216"/>
      <c r="AC695" s="216"/>
      <c r="AD695" s="216"/>
      <c r="AE695" s="216"/>
      <c r="AF695" s="216"/>
      <c r="AG695" s="216"/>
      <c r="AH695" s="216"/>
      <c r="AI695" s="216"/>
      <c r="AJ695" s="216"/>
      <c r="AK695" s="216"/>
      <c r="AL695" s="216"/>
      <c r="AM695" s="216"/>
      <c r="AN695" s="216"/>
      <c r="AO695" s="216"/>
      <c r="AP695" s="216"/>
      <c r="AQ695" s="216"/>
      <c r="AR695" s="216"/>
      <c r="AS695" s="216"/>
      <c r="AT695" s="216"/>
      <c r="AU695" s="216"/>
      <c r="AV695" s="216"/>
      <c r="AW695" s="216"/>
      <c r="AX695" s="216"/>
      <c r="AY695" s="216"/>
      <c r="AZ695" s="216"/>
      <c r="BA695" s="216"/>
      <c r="BB695" s="216"/>
      <c r="BC695" s="216"/>
      <c r="BD695" s="216"/>
      <c r="BE695" s="216"/>
      <c r="BF695" s="216"/>
      <c r="BG695" s="216"/>
      <c r="BH695" s="216"/>
    </row>
    <row r="696" spans="1:60" ht="22.5" outlineLevel="1">
      <c r="A696" s="238">
        <v>228</v>
      </c>
      <c r="B696" s="227" t="s">
        <v>837</v>
      </c>
      <c r="C696" s="253" t="s">
        <v>838</v>
      </c>
      <c r="D696" s="229" t="s">
        <v>221</v>
      </c>
      <c r="E696" s="262">
        <v>8965.2916600000008</v>
      </c>
      <c r="F696" s="235"/>
      <c r="G696" s="240">
        <f>E696*F696</f>
        <v>0</v>
      </c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  <c r="R696" s="216"/>
      <c r="S696" s="216"/>
      <c r="T696" s="216"/>
      <c r="U696" s="216"/>
      <c r="V696" s="216"/>
      <c r="W696" s="216"/>
      <c r="X696" s="216"/>
      <c r="Y696" s="216"/>
      <c r="Z696" s="216"/>
      <c r="AA696" s="216"/>
      <c r="AB696" s="216"/>
      <c r="AC696" s="216"/>
      <c r="AD696" s="216"/>
      <c r="AE696" s="216"/>
      <c r="AF696" s="216"/>
      <c r="AG696" s="216"/>
      <c r="AH696" s="216"/>
      <c r="AI696" s="216"/>
      <c r="AJ696" s="216"/>
      <c r="AK696" s="216"/>
      <c r="AL696" s="216"/>
      <c r="AM696" s="216"/>
      <c r="AN696" s="216"/>
      <c r="AO696" s="216"/>
      <c r="AP696" s="216"/>
      <c r="AQ696" s="216"/>
      <c r="AR696" s="216"/>
      <c r="AS696" s="216"/>
      <c r="AT696" s="216"/>
      <c r="AU696" s="216"/>
      <c r="AV696" s="216"/>
      <c r="AW696" s="216"/>
      <c r="AX696" s="216"/>
      <c r="AY696" s="216"/>
      <c r="AZ696" s="216"/>
      <c r="BA696" s="216"/>
      <c r="BB696" s="216"/>
      <c r="BC696" s="216"/>
      <c r="BD696" s="216"/>
      <c r="BE696" s="216"/>
      <c r="BF696" s="216"/>
      <c r="BG696" s="216"/>
      <c r="BH696" s="216"/>
    </row>
    <row r="697" spans="1:60" ht="22.5" outlineLevel="1">
      <c r="A697" s="238">
        <v>229</v>
      </c>
      <c r="B697" s="227" t="s">
        <v>839</v>
      </c>
      <c r="C697" s="253" t="s">
        <v>840</v>
      </c>
      <c r="D697" s="229" t="s">
        <v>221</v>
      </c>
      <c r="E697" s="262">
        <v>471.85746</v>
      </c>
      <c r="F697" s="235"/>
      <c r="G697" s="240">
        <f>E697*F697</f>
        <v>0</v>
      </c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  <c r="R697" s="216"/>
      <c r="S697" s="216"/>
      <c r="T697" s="216"/>
      <c r="U697" s="216"/>
      <c r="V697" s="216"/>
      <c r="W697" s="216"/>
      <c r="X697" s="216"/>
      <c r="Y697" s="216"/>
      <c r="Z697" s="216"/>
      <c r="AA697" s="216"/>
      <c r="AB697" s="216"/>
      <c r="AC697" s="216"/>
      <c r="AD697" s="216"/>
      <c r="AE697" s="216"/>
      <c r="AF697" s="216"/>
      <c r="AG697" s="216"/>
      <c r="AH697" s="216"/>
      <c r="AI697" s="216"/>
      <c r="AJ697" s="216"/>
      <c r="AK697" s="216"/>
      <c r="AL697" s="216"/>
      <c r="AM697" s="216"/>
      <c r="AN697" s="216"/>
      <c r="AO697" s="216"/>
      <c r="AP697" s="216"/>
      <c r="AQ697" s="216"/>
      <c r="AR697" s="216"/>
      <c r="AS697" s="216"/>
      <c r="AT697" s="216"/>
      <c r="AU697" s="216"/>
      <c r="AV697" s="216"/>
      <c r="AW697" s="216"/>
      <c r="AX697" s="216"/>
      <c r="AY697" s="216"/>
      <c r="AZ697" s="216"/>
      <c r="BA697" s="216"/>
      <c r="BB697" s="216"/>
      <c r="BC697" s="216"/>
      <c r="BD697" s="216"/>
      <c r="BE697" s="216"/>
      <c r="BF697" s="216"/>
      <c r="BG697" s="216"/>
      <c r="BH697" s="216"/>
    </row>
    <row r="698" spans="1:60" ht="22.5" outlineLevel="1">
      <c r="A698" s="238">
        <v>230</v>
      </c>
      <c r="B698" s="227" t="s">
        <v>841</v>
      </c>
      <c r="C698" s="253" t="s">
        <v>842</v>
      </c>
      <c r="D698" s="229" t="s">
        <v>221</v>
      </c>
      <c r="E698" s="262">
        <v>2359.28728</v>
      </c>
      <c r="F698" s="235"/>
      <c r="G698" s="240">
        <f>E698*F698</f>
        <v>0</v>
      </c>
      <c r="H698" s="216"/>
      <c r="I698" s="216"/>
      <c r="J698" s="216"/>
      <c r="K698" s="216"/>
      <c r="L698" s="216"/>
      <c r="M698" s="216"/>
      <c r="N698" s="216"/>
      <c r="O698" s="216"/>
      <c r="P698" s="216"/>
      <c r="Q698" s="216"/>
      <c r="R698" s="216"/>
      <c r="S698" s="216"/>
      <c r="T698" s="216"/>
      <c r="U698" s="216"/>
      <c r="V698" s="216"/>
      <c r="W698" s="216"/>
      <c r="X698" s="216"/>
      <c r="Y698" s="216"/>
      <c r="Z698" s="216"/>
      <c r="AA698" s="216"/>
      <c r="AB698" s="216"/>
      <c r="AC698" s="216"/>
      <c r="AD698" s="216"/>
      <c r="AE698" s="216"/>
      <c r="AF698" s="216"/>
      <c r="AG698" s="216"/>
      <c r="AH698" s="216"/>
      <c r="AI698" s="216"/>
      <c r="AJ698" s="216"/>
      <c r="AK698" s="216"/>
      <c r="AL698" s="216"/>
      <c r="AM698" s="216"/>
      <c r="AN698" s="216"/>
      <c r="AO698" s="216"/>
      <c r="AP698" s="216"/>
      <c r="AQ698" s="216"/>
      <c r="AR698" s="216"/>
      <c r="AS698" s="216"/>
      <c r="AT698" s="216"/>
      <c r="AU698" s="216"/>
      <c r="AV698" s="216"/>
      <c r="AW698" s="216"/>
      <c r="AX698" s="216"/>
      <c r="AY698" s="216"/>
      <c r="AZ698" s="216"/>
      <c r="BA698" s="216"/>
      <c r="BB698" s="216"/>
      <c r="BC698" s="216"/>
      <c r="BD698" s="216"/>
      <c r="BE698" s="216"/>
      <c r="BF698" s="216"/>
      <c r="BG698" s="216"/>
      <c r="BH698" s="216"/>
    </row>
    <row r="699" spans="1:60" ht="23.25" outlineLevel="1" thickBot="1">
      <c r="A699" s="248">
        <v>231</v>
      </c>
      <c r="B699" s="249" t="s">
        <v>843</v>
      </c>
      <c r="C699" s="258" t="s">
        <v>844</v>
      </c>
      <c r="D699" s="250" t="s">
        <v>221</v>
      </c>
      <c r="E699" s="266">
        <v>471.85746</v>
      </c>
      <c r="F699" s="251"/>
      <c r="G699" s="252">
        <f>E699*F699</f>
        <v>0</v>
      </c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  <c r="R699" s="216"/>
      <c r="S699" s="216"/>
      <c r="T699" s="216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6"/>
      <c r="AU699" s="216"/>
      <c r="AV699" s="216"/>
      <c r="AW699" s="216"/>
      <c r="AX699" s="216"/>
      <c r="AY699" s="216"/>
      <c r="AZ699" s="216"/>
      <c r="BA699" s="216"/>
      <c r="BB699" s="216"/>
      <c r="BC699" s="216"/>
      <c r="BD699" s="216"/>
      <c r="BE699" s="216"/>
      <c r="BF699" s="216"/>
      <c r="BG699" s="216"/>
      <c r="BH699" s="216"/>
    </row>
    <row r="700" spans="1:60">
      <c r="AK700">
        <f>SUM(AK1:AK699)</f>
        <v>0</v>
      </c>
      <c r="AL700">
        <f>SUM(AL1:AL699)</f>
        <v>0</v>
      </c>
    </row>
  </sheetData>
  <mergeCells count="136">
    <mergeCell ref="F677:G677"/>
    <mergeCell ref="F686:G686"/>
    <mergeCell ref="F689:G689"/>
    <mergeCell ref="C692:G692"/>
    <mergeCell ref="C625:G625"/>
    <mergeCell ref="C626:G626"/>
    <mergeCell ref="F629:G629"/>
    <mergeCell ref="C651:G651"/>
    <mergeCell ref="F653:G653"/>
    <mergeCell ref="F674:G674"/>
    <mergeCell ref="F606:G606"/>
    <mergeCell ref="C616:G616"/>
    <mergeCell ref="C621:G621"/>
    <mergeCell ref="C622:G622"/>
    <mergeCell ref="C623:G623"/>
    <mergeCell ref="C624:G624"/>
    <mergeCell ref="C582:G582"/>
    <mergeCell ref="C590:G590"/>
    <mergeCell ref="C592:G592"/>
    <mergeCell ref="C595:G595"/>
    <mergeCell ref="C597:G597"/>
    <mergeCell ref="C601:G601"/>
    <mergeCell ref="F550:G550"/>
    <mergeCell ref="C552:G552"/>
    <mergeCell ref="C553:G553"/>
    <mergeCell ref="F574:G574"/>
    <mergeCell ref="C580:G580"/>
    <mergeCell ref="C581:G581"/>
    <mergeCell ref="C488:G488"/>
    <mergeCell ref="F494:G494"/>
    <mergeCell ref="C510:G510"/>
    <mergeCell ref="F512:G512"/>
    <mergeCell ref="C514:G514"/>
    <mergeCell ref="F517:G517"/>
    <mergeCell ref="C423:G423"/>
    <mergeCell ref="C467:G467"/>
    <mergeCell ref="F472:G472"/>
    <mergeCell ref="F474:G474"/>
    <mergeCell ref="C480:G480"/>
    <mergeCell ref="C483:G483"/>
    <mergeCell ref="C365:G365"/>
    <mergeCell ref="F378:G378"/>
    <mergeCell ref="C380:G380"/>
    <mergeCell ref="C381:G381"/>
    <mergeCell ref="F382:G382"/>
    <mergeCell ref="C400:G400"/>
    <mergeCell ref="F320:G320"/>
    <mergeCell ref="F330:G330"/>
    <mergeCell ref="F350:G350"/>
    <mergeCell ref="C352:G352"/>
    <mergeCell ref="C353:G353"/>
    <mergeCell ref="C359:G359"/>
    <mergeCell ref="F282:G282"/>
    <mergeCell ref="C294:G294"/>
    <mergeCell ref="F301:G301"/>
    <mergeCell ref="C303:G303"/>
    <mergeCell ref="C304:G304"/>
    <mergeCell ref="C309:G309"/>
    <mergeCell ref="C274:G274"/>
    <mergeCell ref="C275:G275"/>
    <mergeCell ref="C276:G276"/>
    <mergeCell ref="C277:G277"/>
    <mergeCell ref="C278:G278"/>
    <mergeCell ref="C279:G279"/>
    <mergeCell ref="C251:G251"/>
    <mergeCell ref="C252:G252"/>
    <mergeCell ref="C253:G253"/>
    <mergeCell ref="C254:G254"/>
    <mergeCell ref="C267:G267"/>
    <mergeCell ref="C273:G273"/>
    <mergeCell ref="C236:G236"/>
    <mergeCell ref="C237:G237"/>
    <mergeCell ref="C238:G238"/>
    <mergeCell ref="C248:G248"/>
    <mergeCell ref="C249:G249"/>
    <mergeCell ref="C250:G250"/>
    <mergeCell ref="C221:G221"/>
    <mergeCell ref="C222:G222"/>
    <mergeCell ref="C232:G232"/>
    <mergeCell ref="C233:G233"/>
    <mergeCell ref="C234:G234"/>
    <mergeCell ref="C235:G235"/>
    <mergeCell ref="C205:G205"/>
    <mergeCell ref="C216:G216"/>
    <mergeCell ref="C217:G217"/>
    <mergeCell ref="C218:G218"/>
    <mergeCell ref="C219:G219"/>
    <mergeCell ref="C220:G220"/>
    <mergeCell ref="C199:G199"/>
    <mergeCell ref="C200:G200"/>
    <mergeCell ref="C201:G201"/>
    <mergeCell ref="C202:G202"/>
    <mergeCell ref="C203:G203"/>
    <mergeCell ref="C204:G204"/>
    <mergeCell ref="C167:G167"/>
    <mergeCell ref="C168:G168"/>
    <mergeCell ref="C169:G169"/>
    <mergeCell ref="C170:G170"/>
    <mergeCell ref="C174:G174"/>
    <mergeCell ref="C198:G198"/>
    <mergeCell ref="C122:G122"/>
    <mergeCell ref="C135:G135"/>
    <mergeCell ref="C163:G163"/>
    <mergeCell ref="C164:G164"/>
    <mergeCell ref="C165:G165"/>
    <mergeCell ref="C166:G166"/>
    <mergeCell ref="C74:G74"/>
    <mergeCell ref="F77:G77"/>
    <mergeCell ref="F95:G95"/>
    <mergeCell ref="F102:G102"/>
    <mergeCell ref="C109:G109"/>
    <mergeCell ref="F116:G116"/>
    <mergeCell ref="C62:G62"/>
    <mergeCell ref="C65:G65"/>
    <mergeCell ref="C66:G66"/>
    <mergeCell ref="C67:G67"/>
    <mergeCell ref="C70:G70"/>
    <mergeCell ref="C71:G71"/>
    <mergeCell ref="C50:G50"/>
    <mergeCell ref="C53:G53"/>
    <mergeCell ref="C54:G54"/>
    <mergeCell ref="C57:G57"/>
    <mergeCell ref="C58:G58"/>
    <mergeCell ref="C59:G59"/>
    <mergeCell ref="F10:G10"/>
    <mergeCell ref="C23:G23"/>
    <mergeCell ref="F36:G36"/>
    <mergeCell ref="F44:G44"/>
    <mergeCell ref="C46:G46"/>
    <mergeCell ref="C49:G49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2016-07-28T08:33:27Z</dcterms:modified>
</cp:coreProperties>
</file>